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mc:AlternateContent xmlns:mc="http://schemas.openxmlformats.org/markup-compatibility/2006">
    <mc:Choice Requires="x15">
      <x15ac:absPath xmlns:x15ac="http://schemas.microsoft.com/office/spreadsheetml/2010/11/ac" url="\\SUR-NAS-B6\Documents\7. Projects\2018\10. October\Scotland in Union\"/>
    </mc:Choice>
  </mc:AlternateContent>
  <xr:revisionPtr revIDLastSave="0" documentId="13_ncr:1_{42BCA79F-646F-4913-B48E-9480ACEBC4FB}" xr6:coauthVersionLast="38" xr6:coauthVersionMax="38" xr10:uidLastSave="{00000000-0000-0000-0000-000000000000}"/>
  <bookViews>
    <workbookView xWindow="0" yWindow="0" windowWidth="13125" windowHeight="6105" xr2:uid="{00000000-000D-0000-FFFF-FFFF00000000}"/>
  </bookViews>
  <sheets>
    <sheet name="Cover sheet and methodology" sheetId="29" r:id="rId1"/>
    <sheet name="Table index" sheetId="1" r:id="rId2"/>
    <sheet name="Table 1" sheetId="2" r:id="rId3"/>
    <sheet name="Table 2" sheetId="3" r:id="rId4"/>
    <sheet name="Table 3" sheetId="4" r:id="rId5"/>
    <sheet name="Table 4" sheetId="5" r:id="rId6"/>
    <sheet name="Table 5" sheetId="6" r:id="rId7"/>
    <sheet name="Table 6" sheetId="7" r:id="rId8"/>
    <sheet name="Table 7" sheetId="8" r:id="rId9"/>
    <sheet name="Table 8" sheetId="9" r:id="rId10"/>
    <sheet name="Table 9" sheetId="10" r:id="rId11"/>
    <sheet name="Table 10" sheetId="11" r:id="rId12"/>
    <sheet name="Table 11" sheetId="12" r:id="rId13"/>
    <sheet name="Table 12" sheetId="13" r:id="rId14"/>
    <sheet name="Table 13" sheetId="14" r:id="rId15"/>
    <sheet name="Table 14" sheetId="15" r:id="rId16"/>
    <sheet name="Table 15" sheetId="16" r:id="rId17"/>
    <sheet name="Table 16" sheetId="17" r:id="rId18"/>
    <sheet name="Table 17" sheetId="18" r:id="rId19"/>
    <sheet name="Table 18" sheetId="19" r:id="rId20"/>
    <sheet name="Table 19" sheetId="20" r:id="rId21"/>
    <sheet name="Table 20" sheetId="21" r:id="rId2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1" i="1" l="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<sst xmlns="http://schemas.openxmlformats.org/spreadsheetml/2006/main" count="11385" uniqueCount="2741">
  <si>
    <t>Table</t>
  </si>
  <si>
    <t>Question</t>
  </si>
  <si>
    <t>Question wording</t>
  </si>
  <si>
    <t>Base</t>
  </si>
  <si>
    <t>Table 1</t>
  </si>
  <si>
    <t>Question 1</t>
  </si>
  <si>
    <t>If there was a UK General Election for the Westminster Parliament tomorrow, on a scale of 0-10, where 0 is definitely won’t vote and 10 is will definitely vote, how likely would you be to vote in the General Election?</t>
  </si>
  <si>
    <t>All respondents aged 18 or over</t>
  </si>
  <si>
    <t>Table 2</t>
  </si>
  <si>
    <t>Question 2</t>
  </si>
  <si>
    <t>If there was a General Election for the Westminster Parliament taking place tomorrow, and there was a candidate from all political parties standing in your constituency, which party do you think you would vote for?</t>
  </si>
  <si>
    <t>Table 3</t>
  </si>
  <si>
    <t>Question 3</t>
  </si>
  <si>
    <t>All respondents aged 18 or over weighted by likelihood to vote</t>
  </si>
  <si>
    <t>Table 4</t>
  </si>
  <si>
    <t>Question 4</t>
  </si>
  <si>
    <t>All respondents aged 18 or over weighted by likelihood to vote with "Don’t know" and "Refused" removed</t>
  </si>
  <si>
    <t>Table 5</t>
  </si>
  <si>
    <t>Question 5</t>
  </si>
  <si>
    <t>If there was a referendum on Scotland leaving the UK taking place tomorrow, how likely do you think you would be to vote on a scale of 0 to 10?</t>
  </si>
  <si>
    <t>All respondents</t>
  </si>
  <si>
    <t>Table 6</t>
  </si>
  <si>
    <t>Question 6</t>
  </si>
  <si>
    <t>If there was a referendum tomorrow with the question Should Scotland remain in the United Kingdom or leave the United Kingdom?, how would you vote?</t>
  </si>
  <si>
    <t>Table 7</t>
  </si>
  <si>
    <t>Question 7</t>
  </si>
  <si>
    <t>All respondents weighted by likelihood to vote</t>
  </si>
  <si>
    <t>Table 8</t>
  </si>
  <si>
    <t>Question 8</t>
  </si>
  <si>
    <t>All respondents weighted by likelihood to vote with "Don’t know" and "Refused" removed</t>
  </si>
  <si>
    <t>Table 9</t>
  </si>
  <si>
    <t>Question 9</t>
  </si>
  <si>
    <t>If there were to be a referendum tomorrow on the UK's membership of the European Union, on a scale of 0-10, where 0 is 'would not vote' and 10 is 'certain to vote', how likely would you be to vote?</t>
  </si>
  <si>
    <t>Table 10</t>
  </si>
  <si>
    <t>Question 10</t>
  </si>
  <si>
    <t>Imagine there was a referendum tomorrow with the question Should the United Kingdom remain a member of the European Union or leave the European Union? How would you vote?</t>
  </si>
  <si>
    <t>Table 11</t>
  </si>
  <si>
    <t>Question 11</t>
  </si>
  <si>
    <t>Table 12</t>
  </si>
  <si>
    <t>Question 12</t>
  </si>
  <si>
    <t>Table 13</t>
  </si>
  <si>
    <t>Question 13</t>
  </si>
  <si>
    <t>When should another referendum on Scotland leaving the UK be held, if at all?</t>
  </si>
  <si>
    <t>Table 14</t>
  </si>
  <si>
    <t>Question 14</t>
  </si>
  <si>
    <t>Does the prospect of the UK leaving the European Union make you more or less likely to support Scotland leaving the UK?</t>
  </si>
  <si>
    <t>Table 15</t>
  </si>
  <si>
    <t>Question 15</t>
  </si>
  <si>
    <t>If Scotland were to leave the UK and seek to be a member state of the EU, which of the following do you think would be the most likely outcome?</t>
  </si>
  <si>
    <t>Table 16</t>
  </si>
  <si>
    <t>Question 16</t>
  </si>
  <si>
    <t>If the UK leaves the EU WITH a deal in place, and there is a subsequent referendum on Scotland leaving the UK, how would you vote?</t>
  </si>
  <si>
    <t>Table 17</t>
  </si>
  <si>
    <t>Question 17</t>
  </si>
  <si>
    <t>Table 18</t>
  </si>
  <si>
    <t>Question 18</t>
  </si>
  <si>
    <t>If the UK leaves the EU WITHOUT a deal in place, and there is a subsequent referendum on Scotland leaving the UK how would you vote?</t>
  </si>
  <si>
    <t>Table 19</t>
  </si>
  <si>
    <t>Question 19</t>
  </si>
  <si>
    <t>Table 20</t>
  </si>
  <si>
    <t>Question 20</t>
  </si>
  <si>
    <t>Which of the following statements best reflects your view?</t>
  </si>
  <si>
    <t>Topical poll</t>
  </si>
  <si>
    <t>Prepared by Survation on behalf of  Scotland in Union</t>
  </si>
  <si>
    <t>Fieldwork conducted:  9th -13th November 2018</t>
  </si>
  <si>
    <t>Q1. If there was a UK General Election for the Westminster Parliament tomorrow, on a scale of 0-10, where 0 is definitely won’t vote and 10 is will definitely vote, how likely would you be to vote in the General Election?</t>
  </si>
  <si>
    <t>Base: All respondents aged 18 or over</t>
  </si>
  <si>
    <t/>
  </si>
  <si>
    <t>Total</t>
  </si>
  <si>
    <t>Female</t>
  </si>
  <si>
    <t>Male</t>
  </si>
  <si>
    <t>16-24</t>
  </si>
  <si>
    <t>25-34</t>
  </si>
  <si>
    <t>35-44</t>
  </si>
  <si>
    <t>45-54</t>
  </si>
  <si>
    <t>55-64</t>
  </si>
  <si>
    <t>65+</t>
  </si>
  <si>
    <t>Glasgow</t>
  </si>
  <si>
    <t>West Scotland</t>
  </si>
  <si>
    <t>Lothian</t>
  </si>
  <si>
    <t>Central Scotland</t>
  </si>
  <si>
    <t>South Scotland</t>
  </si>
  <si>
    <t>Mid Scotland and Fife</t>
  </si>
  <si>
    <t>North East Scotland</t>
  </si>
  <si>
    <t>Highlands and Islands</t>
  </si>
  <si>
    <t>Con</t>
  </si>
  <si>
    <t>Lab</t>
  </si>
  <si>
    <t>LD</t>
  </si>
  <si>
    <t>SNP</t>
  </si>
  <si>
    <t>Other</t>
  </si>
  <si>
    <t>Yes</t>
  </si>
  <si>
    <t>No</t>
  </si>
  <si>
    <t>Leave</t>
  </si>
  <si>
    <t>Remain</t>
  </si>
  <si>
    <t>Undecided</t>
  </si>
  <si>
    <t>Refused</t>
  </si>
  <si>
    <t>Unweighted total</t>
  </si>
  <si>
    <t>1003</t>
  </si>
  <si>
    <t>512</t>
  </si>
  <si>
    <t>491</t>
  </si>
  <si>
    <t>108</t>
  </si>
  <si>
    <t>192</t>
  </si>
  <si>
    <t>198</t>
  </si>
  <si>
    <t>177</t>
  </si>
  <si>
    <t>182</t>
  </si>
  <si>
    <t>146</t>
  </si>
  <si>
    <t>178</t>
  </si>
  <si>
    <t>147</t>
  </si>
  <si>
    <t>143</t>
  </si>
  <si>
    <t>118</t>
  </si>
  <si>
    <t>60</t>
  </si>
  <si>
    <t>111</t>
  </si>
  <si>
    <t>150</t>
  </si>
  <si>
    <t>67</t>
  </si>
  <si>
    <t>185</t>
  </si>
  <si>
    <t>186</t>
  </si>
  <si>
    <t>54</t>
  </si>
  <si>
    <t>313</t>
  </si>
  <si>
    <t>11</t>
  </si>
  <si>
    <t>426</t>
  </si>
  <si>
    <t>381</t>
  </si>
  <si>
    <t>272</t>
  </si>
  <si>
    <t>498</t>
  </si>
  <si>
    <t>385</t>
  </si>
  <si>
    <t>80</t>
  </si>
  <si>
    <t>9</t>
  </si>
  <si>
    <t>276</t>
  </si>
  <si>
    <t>625</t>
  </si>
  <si>
    <t>57</t>
  </si>
  <si>
    <t>7</t>
  </si>
  <si>
    <t>Weighted total</t>
  </si>
  <si>
    <t>1002</t>
  </si>
  <si>
    <t>521</t>
  </si>
  <si>
    <t>481</t>
  </si>
  <si>
    <t>121</t>
  </si>
  <si>
    <t>165</t>
  </si>
  <si>
    <t>149</t>
  </si>
  <si>
    <t>179</t>
  </si>
  <si>
    <t>160</t>
  </si>
  <si>
    <t>228</t>
  </si>
  <si>
    <t>138</t>
  </si>
  <si>
    <t>161</t>
  </si>
  <si>
    <t>91</t>
  </si>
  <si>
    <t>120</t>
  </si>
  <si>
    <t>136</t>
  </si>
  <si>
    <t>69</t>
  </si>
  <si>
    <t>214</t>
  </si>
  <si>
    <t>203</t>
  </si>
  <si>
    <t>51</t>
  </si>
  <si>
    <t>277</t>
  </si>
  <si>
    <t>4</t>
  </si>
  <si>
    <t>360</t>
  </si>
  <si>
    <t>449</t>
  </si>
  <si>
    <t>298</t>
  </si>
  <si>
    <t>488</t>
  </si>
  <si>
    <t>533</t>
  </si>
  <si>
    <t>353</t>
  </si>
  <si>
    <t>79</t>
  </si>
  <si>
    <t>603</t>
  </si>
  <si>
    <t>8</t>
  </si>
  <si>
    <t>0 - would not vote</t>
  </si>
  <si>
    <t>56</t>
  </si>
  <si>
    <t>36</t>
  </si>
  <si>
    <t>20</t>
  </si>
  <si>
    <t>13</t>
  </si>
  <si>
    <t>15</t>
  </si>
  <si>
    <t>14</t>
  </si>
  <si>
    <t>5</t>
  </si>
  <si>
    <t>3</t>
  </si>
  <si>
    <t>10</t>
  </si>
  <si>
    <t>-</t>
  </si>
  <si>
    <t>6</t>
  </si>
  <si>
    <t>1</t>
  </si>
  <si>
    <t>2</t>
  </si>
  <si>
    <t>12</t>
  </si>
  <si>
    <t>16</t>
  </si>
  <si>
    <t>5.62%</t>
  </si>
  <si>
    <t>6.94%</t>
  </si>
  <si>
    <t>4.2%</t>
  </si>
  <si>
    <t>10.73%</t>
  </si>
  <si>
    <t>9.36%</t>
  </si>
  <si>
    <t>9.45%</t>
  </si>
  <si>
    <t>3.03%</t>
  </si>
  <si>
    <t>2.09%</t>
  </si>
  <si>
    <t>2.19%</t>
  </si>
  <si>
    <t>9.28%</t>
  </si>
  <si>
    <t>2.56%</t>
  </si>
  <si>
    <t>6.29%</t>
  </si>
  <si>
    <t>8.99%</t>
  </si>
  <si>
    <t>4.92%</t>
  </si>
  <si>
    <t>5.04%</t>
  </si>
  <si>
    <t>6.42%</t>
  </si>
  <si>
    <t>0.66%</t>
  </si>
  <si>
    <t>0.77%</t>
  </si>
  <si>
    <t>4.26%</t>
  </si>
  <si>
    <t>2.65%</t>
  </si>
  <si>
    <t>3.63%</t>
  </si>
  <si>
    <t>0.58%</t>
  </si>
  <si>
    <t>3.05%</t>
  </si>
  <si>
    <t>2.83%</t>
  </si>
  <si>
    <t>6.63%</t>
  </si>
  <si>
    <t>2.27%</t>
  </si>
  <si>
    <t>7.44%</t>
  </si>
  <si>
    <t>0.99%</t>
  </si>
  <si>
    <t>0.98%</t>
  </si>
  <si>
    <t>1.36%</t>
  </si>
  <si>
    <t>1.66%</t>
  </si>
  <si>
    <t>1.56%</t>
  </si>
  <si>
    <t>0.4%</t>
  </si>
  <si>
    <t>0.54%</t>
  </si>
  <si>
    <t>1.21%</t>
  </si>
  <si>
    <t>1.2%</t>
  </si>
  <si>
    <t>0.56%</t>
  </si>
  <si>
    <t>1.55%</t>
  </si>
  <si>
    <t>0.36%</t>
  </si>
  <si>
    <t>0.62%</t>
  </si>
  <si>
    <t>0.34%</t>
  </si>
  <si>
    <t>0.83%</t>
  </si>
  <si>
    <t>0.8%</t>
  </si>
  <si>
    <t>3.38%</t>
  </si>
  <si>
    <t>5.32%</t>
  </si>
  <si>
    <t>1.02%</t>
  </si>
  <si>
    <t>1.54%</t>
  </si>
  <si>
    <t>0.46%</t>
  </si>
  <si>
    <t>6.78%</t>
  </si>
  <si>
    <t>0.51%</t>
  </si>
  <si>
    <t>0.76%</t>
  </si>
  <si>
    <t>0.67%</t>
  </si>
  <si>
    <t>2.01%</t>
  </si>
  <si>
    <t>0.84%</t>
  </si>
  <si>
    <t>0.82%</t>
  </si>
  <si>
    <t>0.3%</t>
  </si>
  <si>
    <t>0.91%</t>
  </si>
  <si>
    <t>0.89%</t>
  </si>
  <si>
    <t>2.85%</t>
  </si>
  <si>
    <t>0.31%</t>
  </si>
  <si>
    <t>1.14%</t>
  </si>
  <si>
    <t>4.3%</t>
  </si>
  <si>
    <t>0.78%</t>
  </si>
  <si>
    <t>1.04%</t>
  </si>
  <si>
    <t>0.5%</t>
  </si>
  <si>
    <t>1.97%</t>
  </si>
  <si>
    <t>1.65%</t>
  </si>
  <si>
    <t>1.81%</t>
  </si>
  <si>
    <t>1.01%</t>
  </si>
  <si>
    <t>1.86%</t>
  </si>
  <si>
    <t>2.61%</t>
  </si>
  <si>
    <t>0.92%</t>
  </si>
  <si>
    <t>0.45%</t>
  </si>
  <si>
    <t>0.52%</t>
  </si>
  <si>
    <t>0.47%</t>
  </si>
  <si>
    <t>0.28%</t>
  </si>
  <si>
    <t>0.97%</t>
  </si>
  <si>
    <t>3.69%</t>
  </si>
  <si>
    <t>0.63%</t>
  </si>
  <si>
    <t>3.94%</t>
  </si>
  <si>
    <t>1.49%</t>
  </si>
  <si>
    <t>2.08%</t>
  </si>
  <si>
    <t>0.85%</t>
  </si>
  <si>
    <t>4.72%</t>
  </si>
  <si>
    <t>2.38%</t>
  </si>
  <si>
    <t>1.27%</t>
  </si>
  <si>
    <t>1.9%</t>
  </si>
  <si>
    <t>2.54%</t>
  </si>
  <si>
    <t>2.37%</t>
  </si>
  <si>
    <t>0.75%</t>
  </si>
  <si>
    <t>1.78%</t>
  </si>
  <si>
    <t>2.77%</t>
  </si>
  <si>
    <t>0.95%</t>
  </si>
  <si>
    <t>0.87%</t>
  </si>
  <si>
    <t>1.07%</t>
  </si>
  <si>
    <t>1.34%</t>
  </si>
  <si>
    <t>1.08%</t>
  </si>
  <si>
    <t>2.18%</t>
  </si>
  <si>
    <t>20.54%</t>
  </si>
  <si>
    <t>1.51%</t>
  </si>
  <si>
    <t>0.94%</t>
  </si>
  <si>
    <t>4.85%</t>
  </si>
  <si>
    <t>25.02%</t>
  </si>
  <si>
    <t>39</t>
  </si>
  <si>
    <t>31</t>
  </si>
  <si>
    <t>21</t>
  </si>
  <si>
    <t>17</t>
  </si>
  <si>
    <t>3.85%</t>
  </si>
  <si>
    <t>6.05%</t>
  </si>
  <si>
    <t>1.47%</t>
  </si>
  <si>
    <t>9.2%</t>
  </si>
  <si>
    <t>7.35%</t>
  </si>
  <si>
    <t>5.8%</t>
  </si>
  <si>
    <t>1.61%</t>
  </si>
  <si>
    <t>3.13%</t>
  </si>
  <si>
    <t>3.16%</t>
  </si>
  <si>
    <t>4.9%</t>
  </si>
  <si>
    <t>2.67%</t>
  </si>
  <si>
    <t>3.87%</t>
  </si>
  <si>
    <t>6.36%</t>
  </si>
  <si>
    <t>2.79%</t>
  </si>
  <si>
    <t>1.09%</t>
  </si>
  <si>
    <t>2.42%</t>
  </si>
  <si>
    <t>1%</t>
  </si>
  <si>
    <t>2.52%</t>
  </si>
  <si>
    <t>1.83%</t>
  </si>
  <si>
    <t>3.2%</t>
  </si>
  <si>
    <t>1.89%</t>
  </si>
  <si>
    <t>3.88%</t>
  </si>
  <si>
    <t>2.2%</t>
  </si>
  <si>
    <t>11.8%</t>
  </si>
  <si>
    <t>2.88%</t>
  </si>
  <si>
    <t>19.9%</t>
  </si>
  <si>
    <t>24</t>
  </si>
  <si>
    <t>3.78%</t>
  </si>
  <si>
    <t>7.48%</t>
  </si>
  <si>
    <t>4.77%</t>
  </si>
  <si>
    <t>1.59%</t>
  </si>
  <si>
    <t>2.55%</t>
  </si>
  <si>
    <t>1.12%</t>
  </si>
  <si>
    <t>2.31%</t>
  </si>
  <si>
    <t>1.75%</t>
  </si>
  <si>
    <t>6.22%</t>
  </si>
  <si>
    <t>1.5%</t>
  </si>
  <si>
    <t>1.42%</t>
  </si>
  <si>
    <t>1.32%</t>
  </si>
  <si>
    <t>1.8%</t>
  </si>
  <si>
    <t>9.37%</t>
  </si>
  <si>
    <t>1.91%</t>
  </si>
  <si>
    <t>0.81%</t>
  </si>
  <si>
    <t>2.46%</t>
  </si>
  <si>
    <t>5.34%</t>
  </si>
  <si>
    <t>1.28%</t>
  </si>
  <si>
    <t>2.48%</t>
  </si>
  <si>
    <t>9.09%</t>
  </si>
  <si>
    <t>27</t>
  </si>
  <si>
    <t>23</t>
  </si>
  <si>
    <t>5.16%</t>
  </si>
  <si>
    <t>0.93%</t>
  </si>
  <si>
    <t>5.26%</t>
  </si>
  <si>
    <t>3.47%</t>
  </si>
  <si>
    <t>3.34%</t>
  </si>
  <si>
    <t>2.81%</t>
  </si>
  <si>
    <t>6.06%</t>
  </si>
  <si>
    <t>5.59%</t>
  </si>
  <si>
    <t>1.68%</t>
  </si>
  <si>
    <t>4.28%</t>
  </si>
  <si>
    <t>2.25%</t>
  </si>
  <si>
    <t>2.7%</t>
  </si>
  <si>
    <t>3.49%</t>
  </si>
  <si>
    <t>0.6%</t>
  </si>
  <si>
    <t>2.06%</t>
  </si>
  <si>
    <t>3.01%</t>
  </si>
  <si>
    <t>1.94%</t>
  </si>
  <si>
    <t>2.4%</t>
  </si>
  <si>
    <t>3.93%</t>
  </si>
  <si>
    <t>1.48%</t>
  </si>
  <si>
    <t>6.57%</t>
  </si>
  <si>
    <t>1.26%</t>
  </si>
  <si>
    <t>3.81%</t>
  </si>
  <si>
    <t>6.53%</t>
  </si>
  <si>
    <t>41</t>
  </si>
  <si>
    <t>28</t>
  </si>
  <si>
    <t>19</t>
  </si>
  <si>
    <t>4.11%</t>
  </si>
  <si>
    <t>5.46%</t>
  </si>
  <si>
    <t>2.64%</t>
  </si>
  <si>
    <t>7.05%</t>
  </si>
  <si>
    <t>6.03%</t>
  </si>
  <si>
    <t>1.37%</t>
  </si>
  <si>
    <t>1.45%</t>
  </si>
  <si>
    <t>6.77%</t>
  </si>
  <si>
    <t>3.84%</t>
  </si>
  <si>
    <t>4.01%</t>
  </si>
  <si>
    <t>3.09%</t>
  </si>
  <si>
    <t>3.46%</t>
  </si>
  <si>
    <t>3.07%</t>
  </si>
  <si>
    <t>3.61%</t>
  </si>
  <si>
    <t>1.79%</t>
  </si>
  <si>
    <t>4.35%</t>
  </si>
  <si>
    <t>5.24%</t>
  </si>
  <si>
    <t>2.59%</t>
  </si>
  <si>
    <t>4.42%</t>
  </si>
  <si>
    <t>3.75%</t>
  </si>
  <si>
    <t>3.32%</t>
  </si>
  <si>
    <t>3.12%</t>
  </si>
  <si>
    <t>4.86%</t>
  </si>
  <si>
    <t>16.97%</t>
  </si>
  <si>
    <t>5.29%</t>
  </si>
  <si>
    <t>3.36%</t>
  </si>
  <si>
    <t>3.25%</t>
  </si>
  <si>
    <t>40.64%</t>
  </si>
  <si>
    <t>47</t>
  </si>
  <si>
    <t>45</t>
  </si>
  <si>
    <t>18</t>
  </si>
  <si>
    <t>29</t>
  </si>
  <si>
    <t>46</t>
  </si>
  <si>
    <t>50</t>
  </si>
  <si>
    <t>26</t>
  </si>
  <si>
    <t>9.11%</t>
  </si>
  <si>
    <t>8.97%</t>
  </si>
  <si>
    <t>9.26%</t>
  </si>
  <si>
    <t>3.96%</t>
  </si>
  <si>
    <t>6.12%</t>
  </si>
  <si>
    <t>9.81%</t>
  </si>
  <si>
    <t>13.12%</t>
  </si>
  <si>
    <t>10.51%</t>
  </si>
  <si>
    <t>8.91%</t>
  </si>
  <si>
    <t>14.44%</t>
  </si>
  <si>
    <t>8.29%</t>
  </si>
  <si>
    <t>5.13%</t>
  </si>
  <si>
    <t>17.04%</t>
  </si>
  <si>
    <t>6.61%</t>
  </si>
  <si>
    <t>8.45%</t>
  </si>
  <si>
    <t>6.75%</t>
  </si>
  <si>
    <t>9.54%</t>
  </si>
  <si>
    <t>10.58%</t>
  </si>
  <si>
    <t>15.83%</t>
  </si>
  <si>
    <t>8.15%</t>
  </si>
  <si>
    <t>8.14%</t>
  </si>
  <si>
    <t>10.3%</t>
  </si>
  <si>
    <t>9.05%</t>
  </si>
  <si>
    <t>10.16%</t>
  </si>
  <si>
    <t>10.15%</t>
  </si>
  <si>
    <t>7.7%</t>
  </si>
  <si>
    <t>10.41%</t>
  </si>
  <si>
    <t>16.93%</t>
  </si>
  <si>
    <t>8.56%</t>
  </si>
  <si>
    <t>9.97%</t>
  </si>
  <si>
    <t>8.43%</t>
  </si>
  <si>
    <t>10.78%</t>
  </si>
  <si>
    <t>10 - certain to vote</t>
  </si>
  <si>
    <t>677</t>
  </si>
  <si>
    <t>302</t>
  </si>
  <si>
    <t>375</t>
  </si>
  <si>
    <t>90</t>
  </si>
  <si>
    <t>92</t>
  </si>
  <si>
    <t>133</t>
  </si>
  <si>
    <t>191</t>
  </si>
  <si>
    <t>112</t>
  </si>
  <si>
    <t>98</t>
  </si>
  <si>
    <t>64</t>
  </si>
  <si>
    <t>84</t>
  </si>
  <si>
    <t>183</t>
  </si>
  <si>
    <t>154</t>
  </si>
  <si>
    <t>38</t>
  </si>
  <si>
    <t>229</t>
  </si>
  <si>
    <t>266</t>
  </si>
  <si>
    <t>342</t>
  </si>
  <si>
    <t>382</t>
  </si>
  <si>
    <t>373</t>
  </si>
  <si>
    <t>264</t>
  </si>
  <si>
    <t>33</t>
  </si>
  <si>
    <t>223</t>
  </si>
  <si>
    <t>434</t>
  </si>
  <si>
    <t>67.53%</t>
  </si>
  <si>
    <t>57.99%</t>
  </si>
  <si>
    <t>77.84%</t>
  </si>
  <si>
    <t>41.5%</t>
  </si>
  <si>
    <t>54.7%</t>
  </si>
  <si>
    <t>61.7%</t>
  </si>
  <si>
    <t>74.67%</t>
  </si>
  <si>
    <t>74.95%</t>
  </si>
  <si>
    <t>83.71%</t>
  </si>
  <si>
    <t>61.93%</t>
  </si>
  <si>
    <t>66.38%</t>
  </si>
  <si>
    <t>69.18%</t>
  </si>
  <si>
    <t>67.15%</t>
  </si>
  <si>
    <t>70.36%</t>
  </si>
  <si>
    <t>70.13%</t>
  </si>
  <si>
    <t>67.04%</t>
  </si>
  <si>
    <t>73.63%</t>
  </si>
  <si>
    <t>85.33%</t>
  </si>
  <si>
    <t>75.75%</t>
  </si>
  <si>
    <t>74.6%</t>
  </si>
  <si>
    <t>82.95%</t>
  </si>
  <si>
    <t>81.27%</t>
  </si>
  <si>
    <t>74.07%</t>
  </si>
  <si>
    <t>76.17%</t>
  </si>
  <si>
    <t>76.52%</t>
  </si>
  <si>
    <t>78.37%</t>
  </si>
  <si>
    <t>70.06%</t>
  </si>
  <si>
    <t>74.84%</t>
  </si>
  <si>
    <t>42.29%</t>
  </si>
  <si>
    <t>45.57%</t>
  </si>
  <si>
    <t>74.66%</t>
  </si>
  <si>
    <t>72.09%</t>
  </si>
  <si>
    <t>26.95%</t>
  </si>
  <si>
    <t>23.57%</t>
  </si>
  <si>
    <t>SIGMA</t>
  </si>
  <si>
    <t>100%</t>
  </si>
  <si>
    <t>Sex</t>
  </si>
  <si>
    <t>Age</t>
  </si>
  <si>
    <t>Region</t>
  </si>
  <si>
    <t>2017 Westminster Vote</t>
  </si>
  <si>
    <t>2014 Scottish ReferendumVote</t>
  </si>
  <si>
    <t>2016 EU Referendum Vote</t>
  </si>
  <si>
    <t>Independence voting intention</t>
  </si>
  <si>
    <t>European referendum voting intention</t>
  </si>
  <si>
    <t>Q2. If there was a General Election for the Westminster Parliament taking place tomorrow, and there was a candidate from all political parties standing in your constituency, which party do you think you would vote for?</t>
  </si>
  <si>
    <t>Scottish Conservative and Unionist Party</t>
  </si>
  <si>
    <t>207</t>
  </si>
  <si>
    <t>85</t>
  </si>
  <si>
    <t>122</t>
  </si>
  <si>
    <t>25</t>
  </si>
  <si>
    <t>70</t>
  </si>
  <si>
    <t>37</t>
  </si>
  <si>
    <t>32</t>
  </si>
  <si>
    <t>22</t>
  </si>
  <si>
    <t>35</t>
  </si>
  <si>
    <t>180</t>
  </si>
  <si>
    <t>30</t>
  </si>
  <si>
    <t>155</t>
  </si>
  <si>
    <t>99</t>
  </si>
  <si>
    <t>20.67%</t>
  </si>
  <si>
    <t>16.33%</t>
  </si>
  <si>
    <t>25.36%</t>
  </si>
  <si>
    <t>6.4%</t>
  </si>
  <si>
    <t>8.95%</t>
  </si>
  <si>
    <t>16.96%</t>
  </si>
  <si>
    <t>21.39%</t>
  </si>
  <si>
    <t>32.16%</t>
  </si>
  <si>
    <t>30.58%</t>
  </si>
  <si>
    <t>13.03%</t>
  </si>
  <si>
    <t>26.54%</t>
  </si>
  <si>
    <t>19.8%</t>
  </si>
  <si>
    <t>21.74%</t>
  </si>
  <si>
    <t>21.17%</t>
  </si>
  <si>
    <t>18.12%</t>
  </si>
  <si>
    <t>25.58%</t>
  </si>
  <si>
    <t>19.52%</t>
  </si>
  <si>
    <t>84.05%</t>
  </si>
  <si>
    <t>3.02%</t>
  </si>
  <si>
    <t>7.45%</t>
  </si>
  <si>
    <t>2.5%</t>
  </si>
  <si>
    <t>8.36%</t>
  </si>
  <si>
    <t>34.42%</t>
  </si>
  <si>
    <t>33.26%</t>
  </si>
  <si>
    <t>20.11%</t>
  </si>
  <si>
    <t>33.84%</t>
  </si>
  <si>
    <t>6.76%</t>
  </si>
  <si>
    <t>9.77%</t>
  </si>
  <si>
    <t>36.09%</t>
  </si>
  <si>
    <t>15.09%</t>
  </si>
  <si>
    <t>15.06%</t>
  </si>
  <si>
    <t>Scottish Labour Party</t>
  </si>
  <si>
    <t>201</t>
  </si>
  <si>
    <t>107</t>
  </si>
  <si>
    <t>94</t>
  </si>
  <si>
    <t>34</t>
  </si>
  <si>
    <t>148</t>
  </si>
  <si>
    <t>40</t>
  </si>
  <si>
    <t>125</t>
  </si>
  <si>
    <t>55</t>
  </si>
  <si>
    <t>20.08%</t>
  </si>
  <si>
    <t>20.62%</t>
  </si>
  <si>
    <t>19.49%</t>
  </si>
  <si>
    <t>26.02%</t>
  </si>
  <si>
    <t>23.8%</t>
  </si>
  <si>
    <t>24.44%</t>
  </si>
  <si>
    <t>19.08%</t>
  </si>
  <si>
    <t>16.87%</t>
  </si>
  <si>
    <t>14.39%</t>
  </si>
  <si>
    <t>25.7%</t>
  </si>
  <si>
    <t>22.33%</t>
  </si>
  <si>
    <t>15.37%</t>
  </si>
  <si>
    <t>28.1%</t>
  </si>
  <si>
    <t>16.27%</t>
  </si>
  <si>
    <t>23.85%</t>
  </si>
  <si>
    <t>14.77%</t>
  </si>
  <si>
    <t>7.85%</t>
  </si>
  <si>
    <t>73.1%</t>
  </si>
  <si>
    <t>4.55%</t>
  </si>
  <si>
    <t>5.76%</t>
  </si>
  <si>
    <t>14.05%</t>
  </si>
  <si>
    <t>27.02%</t>
  </si>
  <si>
    <t>13.27%</t>
  </si>
  <si>
    <t>25.52%</t>
  </si>
  <si>
    <t>23.52%</t>
  </si>
  <si>
    <t>15.51%</t>
  </si>
  <si>
    <t>24.52%</t>
  </si>
  <si>
    <t>7.37%</t>
  </si>
  <si>
    <t>12.87%</t>
  </si>
  <si>
    <t>24.9%</t>
  </si>
  <si>
    <t>20.97%</t>
  </si>
  <si>
    <t>10.38%</t>
  </si>
  <si>
    <t>Scottish Liberal Democrats</t>
  </si>
  <si>
    <t>73</t>
  </si>
  <si>
    <t>49</t>
  </si>
  <si>
    <t>53</t>
  </si>
  <si>
    <t>7.3%</t>
  </si>
  <si>
    <t>6.59%</t>
  </si>
  <si>
    <t>8.07%</t>
  </si>
  <si>
    <t>3.23%</t>
  </si>
  <si>
    <t>8.53%</t>
  </si>
  <si>
    <t>5.18%</t>
  </si>
  <si>
    <t>13.4%</t>
  </si>
  <si>
    <t>9.29%</t>
  </si>
  <si>
    <t>2.86%</t>
  </si>
  <si>
    <t>11.7%</t>
  </si>
  <si>
    <t>19.01%</t>
  </si>
  <si>
    <t>70.55%</t>
  </si>
  <si>
    <t>10.84%</t>
  </si>
  <si>
    <t>4.23%</t>
  </si>
  <si>
    <t>9.51%</t>
  </si>
  <si>
    <t>10.02%</t>
  </si>
  <si>
    <t>5.48%</t>
  </si>
  <si>
    <t>33.89%</t>
  </si>
  <si>
    <t>3.51%</t>
  </si>
  <si>
    <t>9.53%</t>
  </si>
  <si>
    <t>Scottish National Party (SNP)</t>
  </si>
  <si>
    <t>318</t>
  </si>
  <si>
    <t>157</t>
  </si>
  <si>
    <t>48</t>
  </si>
  <si>
    <t>58</t>
  </si>
  <si>
    <t>63</t>
  </si>
  <si>
    <t>52</t>
  </si>
  <si>
    <t>44</t>
  </si>
  <si>
    <t>231</t>
  </si>
  <si>
    <t>213</t>
  </si>
  <si>
    <t>89</t>
  </si>
  <si>
    <t>169</t>
  </si>
  <si>
    <t>71</t>
  </si>
  <si>
    <t>218</t>
  </si>
  <si>
    <t>217</t>
  </si>
  <si>
    <t>31.77%</t>
  </si>
  <si>
    <t>31.01%</t>
  </si>
  <si>
    <t>32.6%</t>
  </si>
  <si>
    <t>39.2%</t>
  </si>
  <si>
    <t>33.33%</t>
  </si>
  <si>
    <t>31%</t>
  </si>
  <si>
    <t>32.44%</t>
  </si>
  <si>
    <t>30.25%</t>
  </si>
  <si>
    <t>27.74%</t>
  </si>
  <si>
    <t>31.7%</t>
  </si>
  <si>
    <t>27.86%</t>
  </si>
  <si>
    <t>32.27%</t>
  </si>
  <si>
    <t>24.41%</t>
  </si>
  <si>
    <t>37%</t>
  </si>
  <si>
    <t>35.9%</t>
  </si>
  <si>
    <t>32.84%</t>
  </si>
  <si>
    <t>2.12%</t>
  </si>
  <si>
    <t>9.25%</t>
  </si>
  <si>
    <t>6.73%</t>
  </si>
  <si>
    <t>83.61%</t>
  </si>
  <si>
    <t>6.32%</t>
  </si>
  <si>
    <t>59.18%</t>
  </si>
  <si>
    <t>10.22%</t>
  </si>
  <si>
    <t>29.86%</t>
  </si>
  <si>
    <t>34.65%</t>
  </si>
  <si>
    <t>13.36%</t>
  </si>
  <si>
    <t>61.81%</t>
  </si>
  <si>
    <t>34.21%</t>
  </si>
  <si>
    <t>19.15%</t>
  </si>
  <si>
    <t>28.31%</t>
  </si>
  <si>
    <t>36.05%</t>
  </si>
  <si>
    <t>25.66%</t>
  </si>
  <si>
    <t>14.64%</t>
  </si>
  <si>
    <t>2.05%</t>
  </si>
  <si>
    <t>2%</t>
  </si>
  <si>
    <t>2.1%</t>
  </si>
  <si>
    <t>5.01%</t>
  </si>
  <si>
    <t>1.64%</t>
  </si>
  <si>
    <t>2.39%</t>
  </si>
  <si>
    <t>3.59%</t>
  </si>
  <si>
    <t>2.76%</t>
  </si>
  <si>
    <t>3.14%</t>
  </si>
  <si>
    <t>3.08%</t>
  </si>
  <si>
    <t>1.58%</t>
  </si>
  <si>
    <t>3.95%</t>
  </si>
  <si>
    <t>2.53%</t>
  </si>
  <si>
    <t>1.53%</t>
  </si>
  <si>
    <t>2.6%</t>
  </si>
  <si>
    <t>1.88%</t>
  </si>
  <si>
    <t>83</t>
  </si>
  <si>
    <t>11.77%</t>
  </si>
  <si>
    <t>15.95%</t>
  </si>
  <si>
    <t>7.24%</t>
  </si>
  <si>
    <t>14.42%</t>
  </si>
  <si>
    <t>18.14%</t>
  </si>
  <si>
    <t>10.85%</t>
  </si>
  <si>
    <t>10.01%</t>
  </si>
  <si>
    <t>10.32%</t>
  </si>
  <si>
    <t>8.71%</t>
  </si>
  <si>
    <t>12.73%</t>
  </si>
  <si>
    <t>16.4%</t>
  </si>
  <si>
    <t>11.81%</t>
  </si>
  <si>
    <t>12.83%</t>
  </si>
  <si>
    <t>6.52%</t>
  </si>
  <si>
    <t>13.86%</t>
  </si>
  <si>
    <t>9.22%</t>
  </si>
  <si>
    <t>7.93%</t>
  </si>
  <si>
    <t>9.73%</t>
  </si>
  <si>
    <t>6.49%</t>
  </si>
  <si>
    <t>18.73%</t>
  </si>
  <si>
    <t>7.68%</t>
  </si>
  <si>
    <t>11.84%</t>
  </si>
  <si>
    <t>11.42%</t>
  </si>
  <si>
    <t>7.92%</t>
  </si>
  <si>
    <t>13.23%</t>
  </si>
  <si>
    <t>8.22%</t>
  </si>
  <si>
    <t>23.38%</t>
  </si>
  <si>
    <t>13.41%</t>
  </si>
  <si>
    <t>9.9%</t>
  </si>
  <si>
    <t>25.75%</t>
  </si>
  <si>
    <t>I would not vote</t>
  </si>
  <si>
    <t>0.57%</t>
  </si>
  <si>
    <t>1.99%</t>
  </si>
  <si>
    <t>1.15%</t>
  </si>
  <si>
    <t>0.25%</t>
  </si>
  <si>
    <t>0.38%</t>
  </si>
  <si>
    <t>0.17%</t>
  </si>
  <si>
    <t>0.44%</t>
  </si>
  <si>
    <t>0.24%</t>
  </si>
  <si>
    <t>29.82%</t>
  </si>
  <si>
    <t>0.37%</t>
  </si>
  <si>
    <t>1.76%</t>
  </si>
  <si>
    <t>Base: All respondents aged 18 or over weighted by likelihood to vote</t>
  </si>
  <si>
    <t>859</t>
  </si>
  <si>
    <t>421</t>
  </si>
  <si>
    <t>438</t>
  </si>
  <si>
    <t>82</t>
  </si>
  <si>
    <t>127</t>
  </si>
  <si>
    <t>163</t>
  </si>
  <si>
    <t>123</t>
  </si>
  <si>
    <t>103</t>
  </si>
  <si>
    <t>116</t>
  </si>
  <si>
    <t>209</t>
  </si>
  <si>
    <t>189</t>
  </si>
  <si>
    <t>263</t>
  </si>
  <si>
    <t>322</t>
  </si>
  <si>
    <t>415</t>
  </si>
  <si>
    <t>461</t>
  </si>
  <si>
    <t>473</t>
  </si>
  <si>
    <t>319</t>
  </si>
  <si>
    <t>270</t>
  </si>
  <si>
    <t>543</t>
  </si>
  <si>
    <t>81</t>
  </si>
  <si>
    <t>152</t>
  </si>
  <si>
    <t>96</t>
  </si>
  <si>
    <t>97</t>
  </si>
  <si>
    <t>175</t>
  </si>
  <si>
    <t>105</t>
  </si>
  <si>
    <t>23.44%</t>
  </si>
  <si>
    <t>19.17%</t>
  </si>
  <si>
    <t>27.54%</t>
  </si>
  <si>
    <t>9.17%</t>
  </si>
  <si>
    <t>19.85%</t>
  </si>
  <si>
    <t>22.58%</t>
  </si>
  <si>
    <t>34.34%</t>
  </si>
  <si>
    <t>31.69%</t>
  </si>
  <si>
    <t>15.73%</t>
  </si>
  <si>
    <t>28.71%</t>
  </si>
  <si>
    <t>22.36%</t>
  </si>
  <si>
    <t>26%</t>
  </si>
  <si>
    <t>21.78%</t>
  </si>
  <si>
    <t>20.81%</t>
  </si>
  <si>
    <t>29.29%</t>
  </si>
  <si>
    <t>22.26%</t>
  </si>
  <si>
    <t>84.62%</t>
  </si>
  <si>
    <t>3.06%</t>
  </si>
  <si>
    <t>2.63%</t>
  </si>
  <si>
    <t>9.08%</t>
  </si>
  <si>
    <t>36.56%</t>
  </si>
  <si>
    <t>35.27%</t>
  </si>
  <si>
    <t>20.95%</t>
  </si>
  <si>
    <t>37.12%</t>
  </si>
  <si>
    <t>7.36%</t>
  </si>
  <si>
    <t>3.41%</t>
  </si>
  <si>
    <t>4.73%</t>
  </si>
  <si>
    <t>38.73%</t>
  </si>
  <si>
    <t>16.44%</t>
  </si>
  <si>
    <t>20.83%</t>
  </si>
  <si>
    <t>184</t>
  </si>
  <si>
    <t>87</t>
  </si>
  <si>
    <t>141</t>
  </si>
  <si>
    <t>142</t>
  </si>
  <si>
    <t>21.46%</t>
  </si>
  <si>
    <t>22.98%</t>
  </si>
  <si>
    <t>19.98%</t>
  </si>
  <si>
    <t>32.75%</t>
  </si>
  <si>
    <t>27.13%</t>
  </si>
  <si>
    <t>27.63%</t>
  </si>
  <si>
    <t>19.69%</t>
  </si>
  <si>
    <t>17.14%</t>
  </si>
  <si>
    <t>14.69%</t>
  </si>
  <si>
    <t>28.21%</t>
  </si>
  <si>
    <t>23.64%</t>
  </si>
  <si>
    <t>16.84%</t>
  </si>
  <si>
    <t>31.89%</t>
  </si>
  <si>
    <t>16.76%</t>
  </si>
  <si>
    <t>26.11%</t>
  </si>
  <si>
    <t>15.07%</t>
  </si>
  <si>
    <t>6.3%</t>
  </si>
  <si>
    <t>74.26%</t>
  </si>
  <si>
    <t>4.45%</t>
  </si>
  <si>
    <t>5.94%</t>
  </si>
  <si>
    <t>27.98%</t>
  </si>
  <si>
    <t>13.01%</t>
  </si>
  <si>
    <t>26.08%</t>
  </si>
  <si>
    <t>24.64%</t>
  </si>
  <si>
    <t>15.62%</t>
  </si>
  <si>
    <t>28.37%</t>
  </si>
  <si>
    <t>8.92%</t>
  </si>
  <si>
    <t>12.65%</t>
  </si>
  <si>
    <t>26.09%</t>
  </si>
  <si>
    <t>22.81%</t>
  </si>
  <si>
    <t>42</t>
  </si>
  <si>
    <t>7.51%</t>
  </si>
  <si>
    <t>8.48%</t>
  </si>
  <si>
    <t>2.72%</t>
  </si>
  <si>
    <t>5.31%</t>
  </si>
  <si>
    <t>13.54%</t>
  </si>
  <si>
    <t>4.52%</t>
  </si>
  <si>
    <t>9.72%</t>
  </si>
  <si>
    <t>10.18%</t>
  </si>
  <si>
    <t>10.39%</t>
  </si>
  <si>
    <t>4.63%</t>
  </si>
  <si>
    <t>2.35%</t>
  </si>
  <si>
    <t>20.7%</t>
  </si>
  <si>
    <t>4.06%</t>
  </si>
  <si>
    <t>69.8%</t>
  </si>
  <si>
    <t>3.4%</t>
  </si>
  <si>
    <t>10.76%</t>
  </si>
  <si>
    <t>4.43%</t>
  </si>
  <si>
    <t>9.06%</t>
  </si>
  <si>
    <t>10.33%</t>
  </si>
  <si>
    <t>2.97%</t>
  </si>
  <si>
    <t>4.59%</t>
  </si>
  <si>
    <t>34.88%</t>
  </si>
  <si>
    <t>9.15%</t>
  </si>
  <si>
    <t>5.45%</t>
  </si>
  <si>
    <t>42.9%</t>
  </si>
  <si>
    <t>295</t>
  </si>
  <si>
    <t>145</t>
  </si>
  <si>
    <t>43</t>
  </si>
  <si>
    <t>221</t>
  </si>
  <si>
    <t>86</t>
  </si>
  <si>
    <t>208</t>
  </si>
  <si>
    <t>205</t>
  </si>
  <si>
    <t>34.35%</t>
  </si>
  <si>
    <t>34.33%</t>
  </si>
  <si>
    <t>44.29%</t>
  </si>
  <si>
    <t>39.51%</t>
  </si>
  <si>
    <t>35.15%</t>
  </si>
  <si>
    <t>31.53%</t>
  </si>
  <si>
    <t>28.97%</t>
  </si>
  <si>
    <t>36%</t>
  </si>
  <si>
    <t>27.59%</t>
  </si>
  <si>
    <t>35.85%</t>
  </si>
  <si>
    <t>27.71%</t>
  </si>
  <si>
    <t>33.83%</t>
  </si>
  <si>
    <t>38.01%</t>
  </si>
  <si>
    <t>39.56%</t>
  </si>
  <si>
    <t>35.39%</t>
  </si>
  <si>
    <t>2.04%</t>
  </si>
  <si>
    <t>7.02%</t>
  </si>
  <si>
    <t>84%</t>
  </si>
  <si>
    <t>63.08%</t>
  </si>
  <si>
    <t>10.54%</t>
  </si>
  <si>
    <t>31.55%</t>
  </si>
  <si>
    <t>34.93%</t>
  </si>
  <si>
    <t>13.44%</t>
  </si>
  <si>
    <t>65.12%</t>
  </si>
  <si>
    <t>39.57%</t>
  </si>
  <si>
    <t>15.36%</t>
  </si>
  <si>
    <t>37.79%</t>
  </si>
  <si>
    <t>25.86%</t>
  </si>
  <si>
    <t>7.73%</t>
  </si>
  <si>
    <t>2.47%</t>
  </si>
  <si>
    <t>2.28%</t>
  </si>
  <si>
    <t>1.16%</t>
  </si>
  <si>
    <t>5.38%</t>
  </si>
  <si>
    <t>2.51%</t>
  </si>
  <si>
    <t>4.25%</t>
  </si>
  <si>
    <t>0.59%</t>
  </si>
  <si>
    <t>6.16%</t>
  </si>
  <si>
    <t>3.22%</t>
  </si>
  <si>
    <t>3.26%</t>
  </si>
  <si>
    <t>4.41%</t>
  </si>
  <si>
    <t>80.21%</t>
  </si>
  <si>
    <t>2.95%</t>
  </si>
  <si>
    <t>4.32%</t>
  </si>
  <si>
    <t>2.87%</t>
  </si>
  <si>
    <t>88</t>
  </si>
  <si>
    <t>14.18%</t>
  </si>
  <si>
    <t>6.55%</t>
  </si>
  <si>
    <t>10.17%</t>
  </si>
  <si>
    <t>17.74%</t>
  </si>
  <si>
    <t>9.52%</t>
  </si>
  <si>
    <t>7.96%</t>
  </si>
  <si>
    <t>11.3%</t>
  </si>
  <si>
    <t>9.01%</t>
  </si>
  <si>
    <t>14.11%</t>
  </si>
  <si>
    <t>10.79%</t>
  </si>
  <si>
    <t>11.08%</t>
  </si>
  <si>
    <t>5.14%</t>
  </si>
  <si>
    <t>10.47%</t>
  </si>
  <si>
    <t>9.44%</t>
  </si>
  <si>
    <t>8.94%</t>
  </si>
  <si>
    <t>6.64%</t>
  </si>
  <si>
    <t>4.89%</t>
  </si>
  <si>
    <t>10.93%</t>
  </si>
  <si>
    <t>11%</t>
  </si>
  <si>
    <t>7.29%</t>
  </si>
  <si>
    <t>11.36%</t>
  </si>
  <si>
    <t>7.14%</t>
  </si>
  <si>
    <t>21.02%</t>
  </si>
  <si>
    <t>12.26%</t>
  </si>
  <si>
    <t>24.76%</t>
  </si>
  <si>
    <t>12.8%</t>
  </si>
  <si>
    <t>0.35%</t>
  </si>
  <si>
    <t>0.86%</t>
  </si>
  <si>
    <t>0.64%</t>
  </si>
  <si>
    <t>0.74%</t>
  </si>
  <si>
    <t>0.53%</t>
  </si>
  <si>
    <t>2.29%</t>
  </si>
  <si>
    <t>0.27%</t>
  </si>
  <si>
    <t>0.42%</t>
  </si>
  <si>
    <t>0.09%</t>
  </si>
  <si>
    <t>0.13%</t>
  </si>
  <si>
    <t>0.18%</t>
  </si>
  <si>
    <t>36.11%</t>
  </si>
  <si>
    <t>0.33%</t>
  </si>
  <si>
    <t>0.29%</t>
  </si>
  <si>
    <t>31.1%</t>
  </si>
  <si>
    <t>Base: All respondents aged 18 or over weighted by likelihood to vote with "Don’t know" and "Refused" removed</t>
  </si>
  <si>
    <t>822</t>
  </si>
  <si>
    <t>392</t>
  </si>
  <si>
    <t>430</t>
  </si>
  <si>
    <t>139</t>
  </si>
  <si>
    <t>159</t>
  </si>
  <si>
    <t>131</t>
  </si>
  <si>
    <t>129</t>
  </si>
  <si>
    <t>113</t>
  </si>
  <si>
    <t>170</t>
  </si>
  <si>
    <t>297</t>
  </si>
  <si>
    <t>325</t>
  </si>
  <si>
    <t>470</t>
  </si>
  <si>
    <t>418</t>
  </si>
  <si>
    <t>230</t>
  </si>
  <si>
    <t>547</t>
  </si>
  <si>
    <t>765</t>
  </si>
  <si>
    <t>405</t>
  </si>
  <si>
    <t>74</t>
  </si>
  <si>
    <t>104</t>
  </si>
  <si>
    <t>109</t>
  </si>
  <si>
    <t>119</t>
  </si>
  <si>
    <t>76</t>
  </si>
  <si>
    <t>95</t>
  </si>
  <si>
    <t>194</t>
  </si>
  <si>
    <t>172</t>
  </si>
  <si>
    <t>250</t>
  </si>
  <si>
    <t>368</t>
  </si>
  <si>
    <t>241</t>
  </si>
  <si>
    <t>427</t>
  </si>
  <si>
    <t>236</t>
  </si>
  <si>
    <t>497</t>
  </si>
  <si>
    <t>26.3%</t>
  </si>
  <si>
    <t>22.43%</t>
  </si>
  <si>
    <t>29.74%</t>
  </si>
  <si>
    <t>10.2%</t>
  </si>
  <si>
    <t>12.76%</t>
  </si>
  <si>
    <t>21.97%</t>
  </si>
  <si>
    <t>25.11%</t>
  </si>
  <si>
    <t>38.12%</t>
  </si>
  <si>
    <t>34.67%</t>
  </si>
  <si>
    <t>17.73%</t>
  </si>
  <si>
    <t>31.81%</t>
  </si>
  <si>
    <t>26.03%</t>
  </si>
  <si>
    <t>29.32%</t>
  </si>
  <si>
    <t>24.49%</t>
  </si>
  <si>
    <t>32.71%</t>
  </si>
  <si>
    <t>25.21%</t>
  </si>
  <si>
    <t>91.36%</t>
  </si>
  <si>
    <t>8.23%</t>
  </si>
  <si>
    <t>9.84%</t>
  </si>
  <si>
    <t>41.18%</t>
  </si>
  <si>
    <t>39.81%</t>
  </si>
  <si>
    <t>22.62%</t>
  </si>
  <si>
    <t>42%</t>
  </si>
  <si>
    <t>4.33%</t>
  </si>
  <si>
    <t>7.4%</t>
  </si>
  <si>
    <t>44.35%</t>
  </si>
  <si>
    <t>17.96%</t>
  </si>
  <si>
    <t>27.79%</t>
  </si>
  <si>
    <t>24.08%</t>
  </si>
  <si>
    <t>26.89%</t>
  </si>
  <si>
    <t>21.58%</t>
  </si>
  <si>
    <t>36.45%</t>
  </si>
  <si>
    <t>33.34%</t>
  </si>
  <si>
    <t>30.57%</t>
  </si>
  <si>
    <t>21.89%</t>
  </si>
  <si>
    <t>19.03%</t>
  </si>
  <si>
    <t>16.08%</t>
  </si>
  <si>
    <t>31.8%</t>
  </si>
  <si>
    <t>26.19%</t>
  </si>
  <si>
    <t>19.61%</t>
  </si>
  <si>
    <t>35.96%</t>
  </si>
  <si>
    <t>18.85%</t>
  </si>
  <si>
    <t>28.14%</t>
  </si>
  <si>
    <t>16.83%</t>
  </si>
  <si>
    <t>7.13%</t>
  </si>
  <si>
    <t>81.56%</t>
  </si>
  <si>
    <t>4.76%</t>
  </si>
  <si>
    <t>6.24%</t>
  </si>
  <si>
    <t>15.91%</t>
  </si>
  <si>
    <t>31.51%</t>
  </si>
  <si>
    <t>28.16%</t>
  </si>
  <si>
    <t>27.88%</t>
  </si>
  <si>
    <t>16.85%</t>
  </si>
  <si>
    <t>13.97%</t>
  </si>
  <si>
    <t>14.49%</t>
  </si>
  <si>
    <t>28.5%</t>
  </si>
  <si>
    <t>30.43%</t>
  </si>
  <si>
    <t>8.42%</t>
  </si>
  <si>
    <t>7.6%</t>
  </si>
  <si>
    <t>9.16%</t>
  </si>
  <si>
    <t>4.05%</t>
  </si>
  <si>
    <t>3.35%</t>
  </si>
  <si>
    <t>7.27%</t>
  </si>
  <si>
    <t>8.72%</t>
  </si>
  <si>
    <t>5.9%</t>
  </si>
  <si>
    <t>14.81%</t>
  </si>
  <si>
    <t>5.09%</t>
  </si>
  <si>
    <t>10.77%</t>
  </si>
  <si>
    <t>11.85%</t>
  </si>
  <si>
    <t>11.68%</t>
  </si>
  <si>
    <t>4.99%</t>
  </si>
  <si>
    <t>23.45%</t>
  </si>
  <si>
    <t>74.76%</t>
  </si>
  <si>
    <t>12.12%</t>
  </si>
  <si>
    <t>5%</t>
  </si>
  <si>
    <t>9.78%</t>
  </si>
  <si>
    <t>5.83%</t>
  </si>
  <si>
    <t>54.59%</t>
  </si>
  <si>
    <t>10%</t>
  </si>
  <si>
    <t>7.28%</t>
  </si>
  <si>
    <t>76.46%</t>
  </si>
  <si>
    <t>38.54%</t>
  </si>
  <si>
    <t>40.19%</t>
  </si>
  <si>
    <t>37.07%</t>
  </si>
  <si>
    <t>49.3%</t>
  </si>
  <si>
    <t>48.54%</t>
  </si>
  <si>
    <t>38.9%</t>
  </si>
  <si>
    <t>38.28%</t>
  </si>
  <si>
    <t>35%</t>
  </si>
  <si>
    <t>40.58%</t>
  </si>
  <si>
    <t>41.74%</t>
  </si>
  <si>
    <t>31.25%</t>
  </si>
  <si>
    <t>38.04%</t>
  </si>
  <si>
    <t>40.97%</t>
  </si>
  <si>
    <t>44.18%</t>
  </si>
  <si>
    <t>40.1%</t>
  </si>
  <si>
    <t>10.29%</t>
  </si>
  <si>
    <t>7.52%</t>
  </si>
  <si>
    <t>88.31%</t>
  </si>
  <si>
    <t>7.77%</t>
  </si>
  <si>
    <t>68.31%</t>
  </si>
  <si>
    <t>11.88%</t>
  </si>
  <si>
    <t>35.62%</t>
  </si>
  <si>
    <t>37.71%</t>
  </si>
  <si>
    <t>15.21%</t>
  </si>
  <si>
    <t>70.23%</t>
  </si>
  <si>
    <t>50.22%</t>
  </si>
  <si>
    <t>24.04%</t>
  </si>
  <si>
    <t>33.54%</t>
  </si>
  <si>
    <t>41.29%</t>
  </si>
  <si>
    <t>34.5%</t>
  </si>
  <si>
    <t>13.77%</t>
  </si>
  <si>
    <t>2.66%</t>
  </si>
  <si>
    <t>2.89%</t>
  </si>
  <si>
    <t>2.02%</t>
  </si>
  <si>
    <t>1.29%</t>
  </si>
  <si>
    <t>5.99%</t>
  </si>
  <si>
    <t>1.96%</t>
  </si>
  <si>
    <t>2.75%</t>
  </si>
  <si>
    <t>4.79%</t>
  </si>
  <si>
    <t>0.65%</t>
  </si>
  <si>
    <t>6.93%</t>
  </si>
  <si>
    <t>3.64%</t>
  </si>
  <si>
    <t>1.74%</t>
  </si>
  <si>
    <t>92.23%</t>
  </si>
  <si>
    <t>4.88%</t>
  </si>
  <si>
    <t>1.72%</t>
  </si>
  <si>
    <t>3.62%</t>
  </si>
  <si>
    <t>3.29%</t>
  </si>
  <si>
    <t>Q3. If there was a referendum on Scotland leaving the UK taking place tomorrow, how likely do you think you would be to vote on a scale of 0 to 10?</t>
  </si>
  <si>
    <t>Base: All respondents</t>
  </si>
  <si>
    <t>1013</t>
  </si>
  <si>
    <t>516</t>
  </si>
  <si>
    <t>181</t>
  </si>
  <si>
    <t>151</t>
  </si>
  <si>
    <t>504</t>
  </si>
  <si>
    <t>386</t>
  </si>
  <si>
    <t>525</t>
  </si>
  <si>
    <t>132</t>
  </si>
  <si>
    <t>114</t>
  </si>
  <si>
    <t>137</t>
  </si>
  <si>
    <t>539</t>
  </si>
  <si>
    <t>354</t>
  </si>
  <si>
    <t>2.94%</t>
  </si>
  <si>
    <t>3.48%</t>
  </si>
  <si>
    <t>2.36%</t>
  </si>
  <si>
    <t>7.58%</t>
  </si>
  <si>
    <t>3.67%</t>
  </si>
  <si>
    <t>6.2%</t>
  </si>
  <si>
    <t>0.61%</t>
  </si>
  <si>
    <t>6.15%</t>
  </si>
  <si>
    <t>1.85%</t>
  </si>
  <si>
    <t>4.15%</t>
  </si>
  <si>
    <t>1.57%</t>
  </si>
  <si>
    <t>5.12%</t>
  </si>
  <si>
    <t>0.48%</t>
  </si>
  <si>
    <t>2.43%</t>
  </si>
  <si>
    <t>0.21%</t>
  </si>
  <si>
    <t>1.03%</t>
  </si>
  <si>
    <t>0.16%</t>
  </si>
  <si>
    <t>0.39%</t>
  </si>
  <si>
    <t>0.14%</t>
  </si>
  <si>
    <t>0.71%</t>
  </si>
  <si>
    <t>1.35%</t>
  </si>
  <si>
    <t>0.12%</t>
  </si>
  <si>
    <t>4.17%</t>
  </si>
  <si>
    <t>1.73%</t>
  </si>
  <si>
    <t>0.79%</t>
  </si>
  <si>
    <t>0.41%</t>
  </si>
  <si>
    <t>3.39%</t>
  </si>
  <si>
    <t>5.84%</t>
  </si>
  <si>
    <t>0.43%</t>
  </si>
  <si>
    <t>0.2%</t>
  </si>
  <si>
    <t>0.22%</t>
  </si>
  <si>
    <t>1.39%</t>
  </si>
  <si>
    <t>1.92%</t>
  </si>
  <si>
    <t>6.08%</t>
  </si>
  <si>
    <t>5.35%</t>
  </si>
  <si>
    <t>1.19%</t>
  </si>
  <si>
    <t>4.62%</t>
  </si>
  <si>
    <t>1.18%</t>
  </si>
  <si>
    <t>2.15%</t>
  </si>
  <si>
    <t>0.72%</t>
  </si>
  <si>
    <t>1.3%</t>
  </si>
  <si>
    <t>0.96%</t>
  </si>
  <si>
    <t>0.69%</t>
  </si>
  <si>
    <t>0.9%</t>
  </si>
  <si>
    <t>14.33%</t>
  </si>
  <si>
    <t>1.13%</t>
  </si>
  <si>
    <t>22.41%</t>
  </si>
  <si>
    <t>2.07%</t>
  </si>
  <si>
    <t>3.44%</t>
  </si>
  <si>
    <t>6.37%</t>
  </si>
  <si>
    <t>3.83%</t>
  </si>
  <si>
    <t>1.77%</t>
  </si>
  <si>
    <t>3.3%</t>
  </si>
  <si>
    <t>1.06%</t>
  </si>
  <si>
    <t>1.24%</t>
  </si>
  <si>
    <t>2.33%</t>
  </si>
  <si>
    <t>5.88%</t>
  </si>
  <si>
    <t>1.93%</t>
  </si>
  <si>
    <t>3.27%</t>
  </si>
  <si>
    <t>1.22%</t>
  </si>
  <si>
    <t>7.19%</t>
  </si>
  <si>
    <t>2.92%</t>
  </si>
  <si>
    <t>2.32%</t>
  </si>
  <si>
    <t>2.23%</t>
  </si>
  <si>
    <t>1.82%</t>
  </si>
  <si>
    <t>1.05%</t>
  </si>
  <si>
    <t>1.17%</t>
  </si>
  <si>
    <t>2.73%</t>
  </si>
  <si>
    <t>5.73%</t>
  </si>
  <si>
    <t>3.42%</t>
  </si>
  <si>
    <t>4.65%</t>
  </si>
  <si>
    <t>3.77%</t>
  </si>
  <si>
    <t>2.91%</t>
  </si>
  <si>
    <t>4.64%</t>
  </si>
  <si>
    <t>3.91%</t>
  </si>
  <si>
    <t>4.16%</t>
  </si>
  <si>
    <t>1.44%</t>
  </si>
  <si>
    <t>2.78%</t>
  </si>
  <si>
    <t>4.29%</t>
  </si>
  <si>
    <t>3.5%</t>
  </si>
  <si>
    <t>5.37%</t>
  </si>
  <si>
    <t>6.86%</t>
  </si>
  <si>
    <t>5.55%</t>
  </si>
  <si>
    <t>5.98%</t>
  </si>
  <si>
    <t>5.85%</t>
  </si>
  <si>
    <t>5.64%</t>
  </si>
  <si>
    <t>8.5%</t>
  </si>
  <si>
    <t>8.34%</t>
  </si>
  <si>
    <t>9.21%</t>
  </si>
  <si>
    <t>6.9%</t>
  </si>
  <si>
    <t>3.21%</t>
  </si>
  <si>
    <t>14.76%</t>
  </si>
  <si>
    <t>4.51%</t>
  </si>
  <si>
    <t>4.5%</t>
  </si>
  <si>
    <t>12.39%</t>
  </si>
  <si>
    <t>7.71%</t>
  </si>
  <si>
    <t>4.4%</t>
  </si>
  <si>
    <t>7.79%</t>
  </si>
  <si>
    <t>5.17%</t>
  </si>
  <si>
    <t>10.06%</t>
  </si>
  <si>
    <t>15.75%</t>
  </si>
  <si>
    <t>4.95%</t>
  </si>
  <si>
    <t>7.54%</t>
  </si>
  <si>
    <t>17.59%</t>
  </si>
  <si>
    <t>787</t>
  </si>
  <si>
    <t>372</t>
  </si>
  <si>
    <t>416</t>
  </si>
  <si>
    <t>106</t>
  </si>
  <si>
    <t>75</t>
  </si>
  <si>
    <t>59</t>
  </si>
  <si>
    <t>242</t>
  </si>
  <si>
    <t>304</t>
  </si>
  <si>
    <t>258</t>
  </si>
  <si>
    <t>311</t>
  </si>
  <si>
    <t>253</t>
  </si>
  <si>
    <t>496</t>
  </si>
  <si>
    <t>77.73%</t>
  </si>
  <si>
    <t>70.74%</t>
  </si>
  <si>
    <t>85.27%</t>
  </si>
  <si>
    <t>59.61%</t>
  </si>
  <si>
    <t>68.3%</t>
  </si>
  <si>
    <t>71.3%</t>
  </si>
  <si>
    <t>83.8%</t>
  </si>
  <si>
    <t>83.01%</t>
  </si>
  <si>
    <t>90.86%</t>
  </si>
  <si>
    <t>74.61%</t>
  </si>
  <si>
    <t>76.27%</t>
  </si>
  <si>
    <t>78.79%</t>
  </si>
  <si>
    <t>76.26%</t>
  </si>
  <si>
    <t>82.09%</t>
  </si>
  <si>
    <t>78.75%</t>
  </si>
  <si>
    <t>79.12%</t>
  </si>
  <si>
    <t>80.98%</t>
  </si>
  <si>
    <t>89.72%</t>
  </si>
  <si>
    <t>84.83%</t>
  </si>
  <si>
    <t>82.68%</t>
  </si>
  <si>
    <t>87.42%</t>
  </si>
  <si>
    <t>84.49%</t>
  </si>
  <si>
    <t>87.25%</t>
  </si>
  <si>
    <t>86.52%</t>
  </si>
  <si>
    <t>87.39%</t>
  </si>
  <si>
    <t>80.39%</t>
  </si>
  <si>
    <t>87.89%</t>
  </si>
  <si>
    <t>45.28%</t>
  </si>
  <si>
    <t>63.72%</t>
  </si>
  <si>
    <t>84.75%</t>
  </si>
  <si>
    <t>82.35%</t>
  </si>
  <si>
    <t>57.39%</t>
  </si>
  <si>
    <t>Q4. If there was a referendum tomorrow with the question Should Scotland remain in the United Kingdom or leave the United Kingdom?, how would you vote?</t>
  </si>
  <si>
    <t>979</t>
  </si>
  <si>
    <t>176</t>
  </si>
  <si>
    <t>115</t>
  </si>
  <si>
    <t>110</t>
  </si>
  <si>
    <t>66</t>
  </si>
  <si>
    <t>380</t>
  </si>
  <si>
    <t>511</t>
  </si>
  <si>
    <t>274</t>
  </si>
  <si>
    <t>623</t>
  </si>
  <si>
    <t>983</t>
  </si>
  <si>
    <t>507</t>
  </si>
  <si>
    <t>476</t>
  </si>
  <si>
    <t>140</t>
  </si>
  <si>
    <t>156</t>
  </si>
  <si>
    <t>134</t>
  </si>
  <si>
    <t>202</t>
  </si>
  <si>
    <t>356</t>
  </si>
  <si>
    <t>448</t>
  </si>
  <si>
    <t>296</t>
  </si>
  <si>
    <t>487</t>
  </si>
  <si>
    <t>601</t>
  </si>
  <si>
    <t>282</t>
  </si>
  <si>
    <t>257</t>
  </si>
  <si>
    <t>72</t>
  </si>
  <si>
    <t>61</t>
  </si>
  <si>
    <t>357</t>
  </si>
  <si>
    <t>300</t>
  </si>
  <si>
    <t>54.85%</t>
  </si>
  <si>
    <t>55.62%</t>
  </si>
  <si>
    <t>54.03%</t>
  </si>
  <si>
    <t>46.62%</t>
  </si>
  <si>
    <t>51.92%</t>
  </si>
  <si>
    <t>51.22%</t>
  </si>
  <si>
    <t>48.06%</t>
  </si>
  <si>
    <t>61.95%</t>
  </si>
  <si>
    <t>63.96%</t>
  </si>
  <si>
    <t>53.29%</t>
  </si>
  <si>
    <t>60.25%</t>
  </si>
  <si>
    <t>58.62%</t>
  </si>
  <si>
    <t>57.51%</t>
  </si>
  <si>
    <t>59.49%</t>
  </si>
  <si>
    <t>46.51%</t>
  </si>
  <si>
    <t>45.76%</t>
  </si>
  <si>
    <t>66.65%</t>
  </si>
  <si>
    <t>85.41%</t>
  </si>
  <si>
    <t>65.8%</t>
  </si>
  <si>
    <t>87.93%</t>
  </si>
  <si>
    <t>26.86%</t>
  </si>
  <si>
    <t>36.72%</t>
  </si>
  <si>
    <t>27.25%</t>
  </si>
  <si>
    <t>79.81%</t>
  </si>
  <si>
    <t>54.33%</t>
  </si>
  <si>
    <t>61.55%</t>
  </si>
  <si>
    <t>51.96%</t>
  </si>
  <si>
    <t>58.88%</t>
  </si>
  <si>
    <t>31.36%</t>
  </si>
  <si>
    <t>235</t>
  </si>
  <si>
    <t>128</t>
  </si>
  <si>
    <t>36.02%</t>
  </si>
  <si>
    <t>32.24%</t>
  </si>
  <si>
    <t>40.04%</t>
  </si>
  <si>
    <t>39.21%</t>
  </si>
  <si>
    <t>35.34%</t>
  </si>
  <si>
    <t>44.48%</t>
  </si>
  <si>
    <t>33.27%</t>
  </si>
  <si>
    <t>31.37%</t>
  </si>
  <si>
    <t>39.73%</t>
  </si>
  <si>
    <t>30.66%</t>
  </si>
  <si>
    <t>35.51%</t>
  </si>
  <si>
    <t>31.11%</t>
  </si>
  <si>
    <t>34.26%</t>
  </si>
  <si>
    <t>40.22%</t>
  </si>
  <si>
    <t>46.65%</t>
  </si>
  <si>
    <t>25.81%</t>
  </si>
  <si>
    <t>13.04%</t>
  </si>
  <si>
    <t>29.15%</t>
  </si>
  <si>
    <t>9.98%</t>
  </si>
  <si>
    <t>64.53%</t>
  </si>
  <si>
    <t>44.55%</t>
  </si>
  <si>
    <t>65.99%</t>
  </si>
  <si>
    <t>14.09%</t>
  </si>
  <si>
    <t>40.48%</t>
  </si>
  <si>
    <t>33.02%</t>
  </si>
  <si>
    <t>43%</t>
  </si>
  <si>
    <t>34.79%</t>
  </si>
  <si>
    <t>15.17%</t>
  </si>
  <si>
    <t>21.16%</t>
  </si>
  <si>
    <t>8.01%</t>
  </si>
  <si>
    <t>10.61%</t>
  </si>
  <si>
    <t>12.53%</t>
  </si>
  <si>
    <t>11.44%</t>
  </si>
  <si>
    <t>14.22%</t>
  </si>
  <si>
    <t>4.78%</t>
  </si>
  <si>
    <t>3.24%</t>
  </si>
  <si>
    <t>7.55%</t>
  </si>
  <si>
    <t>4.66%</t>
  </si>
  <si>
    <t>11.39%</t>
  </si>
  <si>
    <t>11.65%</t>
  </si>
  <si>
    <t>5.56%</t>
  </si>
  <si>
    <t>5.05%</t>
  </si>
  <si>
    <t>6.11%</t>
  </si>
  <si>
    <t>5.06%</t>
  </si>
  <si>
    <t>4.19%</t>
  </si>
  <si>
    <t>5.79%</t>
  </si>
  <si>
    <t>50.14%</t>
  </si>
  <si>
    <t>1.31%</t>
  </si>
  <si>
    <t>1.43%</t>
  </si>
  <si>
    <t>1.62%</t>
  </si>
  <si>
    <t>3.33%</t>
  </si>
  <si>
    <t>61.25%</t>
  </si>
  <si>
    <t>Base: All respondents weighted by likelihood to vote</t>
  </si>
  <si>
    <t>925</t>
  </si>
  <si>
    <t>464</t>
  </si>
  <si>
    <t>460</t>
  </si>
  <si>
    <t>171</t>
  </si>
  <si>
    <t>226</t>
  </si>
  <si>
    <t>100</t>
  </si>
  <si>
    <t>130</t>
  </si>
  <si>
    <t>126</t>
  </si>
  <si>
    <t>211</t>
  </si>
  <si>
    <t>193</t>
  </si>
  <si>
    <t>269</t>
  </si>
  <si>
    <t>340</t>
  </si>
  <si>
    <t>436</t>
  </si>
  <si>
    <t>286</t>
  </si>
  <si>
    <t>475</t>
  </si>
  <si>
    <t>344</t>
  </si>
  <si>
    <t>285</t>
  </si>
  <si>
    <t>574</t>
  </si>
  <si>
    <t>260</t>
  </si>
  <si>
    <t>68</t>
  </si>
  <si>
    <t>93</t>
  </si>
  <si>
    <t>144</t>
  </si>
  <si>
    <t>350</t>
  </si>
  <si>
    <t>292</t>
  </si>
  <si>
    <t>335</t>
  </si>
  <si>
    <t>55.23%</t>
  </si>
  <si>
    <t>56.04%</t>
  </si>
  <si>
    <t>54.41%</t>
  </si>
  <si>
    <t>45.65%</t>
  </si>
  <si>
    <t>52.76%</t>
  </si>
  <si>
    <t>53.03%</t>
  </si>
  <si>
    <t>47.53%</t>
  </si>
  <si>
    <t>62.36%</t>
  </si>
  <si>
    <t>63.71%</t>
  </si>
  <si>
    <t>53.82%</t>
  </si>
  <si>
    <t>61.62%</t>
  </si>
  <si>
    <t>57.91%</t>
  </si>
  <si>
    <t>57.71%</t>
  </si>
  <si>
    <t>59.29%</t>
  </si>
  <si>
    <t>46.44%</t>
  </si>
  <si>
    <t>46.75%</t>
  </si>
  <si>
    <t>67.34%</t>
  </si>
  <si>
    <t>85.47%</t>
  </si>
  <si>
    <t>66.26%</t>
  </si>
  <si>
    <t>87.62%</t>
  </si>
  <si>
    <t>26.51%</t>
  </si>
  <si>
    <t>38.91%</t>
  </si>
  <si>
    <t>26.6%</t>
  </si>
  <si>
    <t>80.23%</t>
  </si>
  <si>
    <t>54.9%</t>
  </si>
  <si>
    <t>61.49%</t>
  </si>
  <si>
    <t>52.36%</t>
  </si>
  <si>
    <t>58.33%</t>
  </si>
  <si>
    <t>36.43%</t>
  </si>
  <si>
    <t>19.02%</t>
  </si>
  <si>
    <t>187</t>
  </si>
  <si>
    <t>77</t>
  </si>
  <si>
    <t>158</t>
  </si>
  <si>
    <t>37.16%</t>
  </si>
  <si>
    <t>33.64%</t>
  </si>
  <si>
    <t>40.71%</t>
  </si>
  <si>
    <t>42.68%</t>
  </si>
  <si>
    <t>38.2%</t>
  </si>
  <si>
    <t>35.14%</t>
  </si>
  <si>
    <t>45.13%</t>
  </si>
  <si>
    <t>33.15%</t>
  </si>
  <si>
    <t>31.62%</t>
  </si>
  <si>
    <t>40.29%</t>
  </si>
  <si>
    <t>30.91%</t>
  </si>
  <si>
    <t>36.35%</t>
  </si>
  <si>
    <t>33.98%</t>
  </si>
  <si>
    <t>35.08%</t>
  </si>
  <si>
    <t>41.24%</t>
  </si>
  <si>
    <t>26.69%</t>
  </si>
  <si>
    <t>13.19%</t>
  </si>
  <si>
    <t>28.77%</t>
  </si>
  <si>
    <t>10.24%</t>
  </si>
  <si>
    <t>65.31%</t>
  </si>
  <si>
    <t>47.2%</t>
  </si>
  <si>
    <t>40.46%</t>
  </si>
  <si>
    <t>33.29%</t>
  </si>
  <si>
    <t>42.94%</t>
  </si>
  <si>
    <t>35.7%</t>
  </si>
  <si>
    <t>19.21%</t>
  </si>
  <si>
    <t>17.94%</t>
  </si>
  <si>
    <t>6.6%</t>
  </si>
  <si>
    <t>4.18%</t>
  </si>
  <si>
    <t>10.55%</t>
  </si>
  <si>
    <t>8.11%</t>
  </si>
  <si>
    <t>11.18%</t>
  </si>
  <si>
    <t>5.71%</t>
  </si>
  <si>
    <t>4.49%</t>
  </si>
  <si>
    <t>4.46%</t>
  </si>
  <si>
    <t>8.32%</t>
  </si>
  <si>
    <t>3.52%</t>
  </si>
  <si>
    <t>10.7%</t>
  </si>
  <si>
    <t>5.72%</t>
  </si>
  <si>
    <t>1.33%</t>
  </si>
  <si>
    <t>4.97%</t>
  </si>
  <si>
    <t>2.14%</t>
  </si>
  <si>
    <t>7.43%</t>
  </si>
  <si>
    <t>13.89%</t>
  </si>
  <si>
    <t>5.19%</t>
  </si>
  <si>
    <t>4.83%</t>
  </si>
  <si>
    <t>5.41%</t>
  </si>
  <si>
    <t>41.79%</t>
  </si>
  <si>
    <t>0.7%</t>
  </si>
  <si>
    <t>1.63%</t>
  </si>
  <si>
    <t>0.73%</t>
  </si>
  <si>
    <t>2.11%</t>
  </si>
  <si>
    <t>0.68%</t>
  </si>
  <si>
    <t>2.58%</t>
  </si>
  <si>
    <t>63.05%</t>
  </si>
  <si>
    <t>Base: All respondents weighted by likelihood to vote with "Don’t know" and "Refused" removed</t>
  </si>
  <si>
    <t>890</t>
  </si>
  <si>
    <t>454</t>
  </si>
  <si>
    <t>164</t>
  </si>
  <si>
    <t>102</t>
  </si>
  <si>
    <t>135</t>
  </si>
  <si>
    <t>288</t>
  </si>
  <si>
    <t>393</t>
  </si>
  <si>
    <t>254</t>
  </si>
  <si>
    <t>485</t>
  </si>
  <si>
    <t>0</t>
  </si>
  <si>
    <t>587</t>
  </si>
  <si>
    <t>854</t>
  </si>
  <si>
    <t>417</t>
  </si>
  <si>
    <t>215</t>
  </si>
  <si>
    <t>62</t>
  </si>
  <si>
    <t>247</t>
  </si>
  <si>
    <t>320</t>
  </si>
  <si>
    <t>411</t>
  </si>
  <si>
    <t>273</t>
  </si>
  <si>
    <t>450</t>
  </si>
  <si>
    <t>540</t>
  </si>
  <si>
    <t>59.78%</t>
  </si>
  <si>
    <t>62.49%</t>
  </si>
  <si>
    <t>57.2%</t>
  </si>
  <si>
    <t>51.68%</t>
  </si>
  <si>
    <t>58%</t>
  </si>
  <si>
    <t>60.14%</t>
  </si>
  <si>
    <t>51.3%</t>
  </si>
  <si>
    <t>65.29%</t>
  </si>
  <si>
    <t>66.83%</t>
  </si>
  <si>
    <t>57.19%</t>
  </si>
  <si>
    <t>66.6%</t>
  </si>
  <si>
    <t>61.43%</t>
  </si>
  <si>
    <t>62.94%</t>
  </si>
  <si>
    <t>62.82%</t>
  </si>
  <si>
    <t>52.96%</t>
  </si>
  <si>
    <t>49.58%</t>
  </si>
  <si>
    <t>71.61%</t>
  </si>
  <si>
    <t>86.63%</t>
  </si>
  <si>
    <t>69.73%</t>
  </si>
  <si>
    <t>89.53%</t>
  </si>
  <si>
    <t>28.87%</t>
  </si>
  <si>
    <t>45.19%</t>
  </si>
  <si>
    <t>28.26%</t>
  </si>
  <si>
    <t>85.05%</t>
  </si>
  <si>
    <t>57.57%</t>
  </si>
  <si>
    <t>64.88%</t>
  </si>
  <si>
    <t>54.94%</t>
  </si>
  <si>
    <t>62.03%</t>
  </si>
  <si>
    <t>65.47%</t>
  </si>
  <si>
    <t>51.46%</t>
  </si>
  <si>
    <t>37.51%</t>
  </si>
  <si>
    <t>42.8%</t>
  </si>
  <si>
    <t>48.32%</t>
  </si>
  <si>
    <t>39.86%</t>
  </si>
  <si>
    <t>48.7%</t>
  </si>
  <si>
    <t>34.71%</t>
  </si>
  <si>
    <t>33.17%</t>
  </si>
  <si>
    <t>42.81%</t>
  </si>
  <si>
    <t>33.4%</t>
  </si>
  <si>
    <t>38.57%</t>
  </si>
  <si>
    <t>37.06%</t>
  </si>
  <si>
    <t>37.18%</t>
  </si>
  <si>
    <t>47.04%</t>
  </si>
  <si>
    <t>50.42%</t>
  </si>
  <si>
    <t>28.39%</t>
  </si>
  <si>
    <t>13.37%</t>
  </si>
  <si>
    <t>30.27%</t>
  </si>
  <si>
    <t>71.13%</t>
  </si>
  <si>
    <t>54.81%</t>
  </si>
  <si>
    <t>71.74%</t>
  </si>
  <si>
    <t>14.95%</t>
  </si>
  <si>
    <t>42.43%</t>
  </si>
  <si>
    <t>35.12%</t>
  </si>
  <si>
    <t>45.06%</t>
  </si>
  <si>
    <t>37.97%</t>
  </si>
  <si>
    <t>34.53%</t>
  </si>
  <si>
    <t>Q5. If there were to be a referendum tomorrow on the UK's membership of the European Union, on a scale of 0-10, where 0 is 'would not vote' and 10 is 'certain to vote', how likely would you be to vote?</t>
  </si>
  <si>
    <t>6.79%</t>
  </si>
  <si>
    <t>5.2%</t>
  </si>
  <si>
    <t>6.28%</t>
  </si>
  <si>
    <t>1.95%</t>
  </si>
  <si>
    <t>4.22%</t>
  </si>
  <si>
    <t>2.13%</t>
  </si>
  <si>
    <t>1.25%</t>
  </si>
  <si>
    <t>1.69%</t>
  </si>
  <si>
    <t>1.6%</t>
  </si>
  <si>
    <t>0.88%</t>
  </si>
  <si>
    <t>1.84%</t>
  </si>
  <si>
    <t>1.67%</t>
  </si>
  <si>
    <t>0.49%</t>
  </si>
  <si>
    <t>0.26%</t>
  </si>
  <si>
    <t>5.5%</t>
  </si>
  <si>
    <t>2.62%</t>
  </si>
  <si>
    <t>0.55%</t>
  </si>
  <si>
    <t>3.04%</t>
  </si>
  <si>
    <t>9.32%</t>
  </si>
  <si>
    <t>0.1%</t>
  </si>
  <si>
    <t>2.21%</t>
  </si>
  <si>
    <t>7.41%</t>
  </si>
  <si>
    <t>4.8%</t>
  </si>
  <si>
    <t>1.4%</t>
  </si>
  <si>
    <t>3.82%</t>
  </si>
  <si>
    <t>0.23%</t>
  </si>
  <si>
    <t>1.1%</t>
  </si>
  <si>
    <t>14.51%</t>
  </si>
  <si>
    <t>23.74%</t>
  </si>
  <si>
    <t>3%</t>
  </si>
  <si>
    <t>1.98%</t>
  </si>
  <si>
    <t>2.22%</t>
  </si>
  <si>
    <t>3.68%</t>
  </si>
  <si>
    <t>1.23%</t>
  </si>
  <si>
    <t>2.49%</t>
  </si>
  <si>
    <t>5.6%</t>
  </si>
  <si>
    <t>5.65%</t>
  </si>
  <si>
    <t>4.07%</t>
  </si>
  <si>
    <t>5.52%</t>
  </si>
  <si>
    <t>1.46%</t>
  </si>
  <si>
    <t>1.87%</t>
  </si>
  <si>
    <t>12.13%</t>
  </si>
  <si>
    <t>8.37%</t>
  </si>
  <si>
    <t>17.28%</t>
  </si>
  <si>
    <t>8.08%</t>
  </si>
  <si>
    <t>10.09%</t>
  </si>
  <si>
    <t>5.91%</t>
  </si>
  <si>
    <t>7.47%</t>
  </si>
  <si>
    <t>6.04%</t>
  </si>
  <si>
    <t>7.06%</t>
  </si>
  <si>
    <t>11.2%</t>
  </si>
  <si>
    <t>9%</t>
  </si>
  <si>
    <t>4.69%</t>
  </si>
  <si>
    <t>12.43%</t>
  </si>
  <si>
    <t>8.04%</t>
  </si>
  <si>
    <t>5.15%</t>
  </si>
  <si>
    <t>18.6%</t>
  </si>
  <si>
    <t>7.62%</t>
  </si>
  <si>
    <t>3.37%</t>
  </si>
  <si>
    <t>7.99%</t>
  </si>
  <si>
    <t>6.84%</t>
  </si>
  <si>
    <t>16.35%</t>
  </si>
  <si>
    <t>7.53%</t>
  </si>
  <si>
    <t>8.61%</t>
  </si>
  <si>
    <t>6.1%</t>
  </si>
  <si>
    <t>9.13%</t>
  </si>
  <si>
    <t>8.25%</t>
  </si>
  <si>
    <t>2.96%</t>
  </si>
  <si>
    <t>28.36%</t>
  </si>
  <si>
    <t>755</t>
  </si>
  <si>
    <t>352</t>
  </si>
  <si>
    <t>402</t>
  </si>
  <si>
    <t>199</t>
  </si>
  <si>
    <t>166</t>
  </si>
  <si>
    <t>237</t>
  </si>
  <si>
    <t>379</t>
  </si>
  <si>
    <t>246</t>
  </si>
  <si>
    <t>424</t>
  </si>
  <si>
    <t>284</t>
  </si>
  <si>
    <t>239</t>
  </si>
  <si>
    <t>75.31%</t>
  </si>
  <si>
    <t>67.71%</t>
  </si>
  <si>
    <t>83.52%</t>
  </si>
  <si>
    <t>55.81%</t>
  </si>
  <si>
    <t>68.35%</t>
  </si>
  <si>
    <t>72.08%</t>
  </si>
  <si>
    <t>77.8%</t>
  </si>
  <si>
    <t>80.63%</t>
  </si>
  <si>
    <t>87.17%</t>
  </si>
  <si>
    <t>73.26%</t>
  </si>
  <si>
    <t>75.07%</t>
  </si>
  <si>
    <t>77.66%</t>
  </si>
  <si>
    <t>74.56%</t>
  </si>
  <si>
    <t>75.43%</t>
  </si>
  <si>
    <t>73%</t>
  </si>
  <si>
    <t>76.41%</t>
  </si>
  <si>
    <t>79.22%</t>
  </si>
  <si>
    <t>87.35%</t>
  </si>
  <si>
    <t>81.97%</t>
  </si>
  <si>
    <t>76.51%</t>
  </si>
  <si>
    <t>85.6%</t>
  </si>
  <si>
    <t>90.63%</t>
  </si>
  <si>
    <t>80.01%</t>
  </si>
  <si>
    <t>84.52%</t>
  </si>
  <si>
    <t>82.77%</t>
  </si>
  <si>
    <t>86.35%</t>
  </si>
  <si>
    <t>79.54%</t>
  </si>
  <si>
    <t>80.52%</t>
  </si>
  <si>
    <t>49.79%</t>
  </si>
  <si>
    <t>46.79%</t>
  </si>
  <si>
    <t>80.19%</t>
  </si>
  <si>
    <t>82.69%</t>
  </si>
  <si>
    <t>23.69%</t>
  </si>
  <si>
    <t>Q6. Imagine there was a referendum tomorrow with the question Should the United Kingdom remain a member of the European Union or leave the European Union? How would you vote?</t>
  </si>
  <si>
    <t>965</t>
  </si>
  <si>
    <t>489</t>
  </si>
  <si>
    <t>101</t>
  </si>
  <si>
    <t>168</t>
  </si>
  <si>
    <t>377</t>
  </si>
  <si>
    <t>510</t>
  </si>
  <si>
    <t>494</t>
  </si>
  <si>
    <t>966</t>
  </si>
  <si>
    <t>224</t>
  </si>
  <si>
    <t>153</t>
  </si>
  <si>
    <t>65</t>
  </si>
  <si>
    <t>443</t>
  </si>
  <si>
    <t>527</t>
  </si>
  <si>
    <t>347</t>
  </si>
  <si>
    <t>30.87%</t>
  </si>
  <si>
    <t>26.92%</t>
  </si>
  <si>
    <t>35.04%</t>
  </si>
  <si>
    <t>14.16%</t>
  </si>
  <si>
    <t>16.73%</t>
  </si>
  <si>
    <t>24.61%</t>
  </si>
  <si>
    <t>40.17%</t>
  </si>
  <si>
    <t>39.39%</t>
  </si>
  <si>
    <t>39.87%</t>
  </si>
  <si>
    <t>29.41%</t>
  </si>
  <si>
    <t>25.46%</t>
  </si>
  <si>
    <t>26.61%</t>
  </si>
  <si>
    <t>22.07%</t>
  </si>
  <si>
    <t>35.75%</t>
  </si>
  <si>
    <t>40.4%</t>
  </si>
  <si>
    <t>53.5%</t>
  </si>
  <si>
    <t>20.6%</t>
  </si>
  <si>
    <t>20.15%</t>
  </si>
  <si>
    <t>27.83%</t>
  </si>
  <si>
    <t>50.4%</t>
  </si>
  <si>
    <t>35.32%</t>
  </si>
  <si>
    <t>79.62%</t>
  </si>
  <si>
    <t>5.74%</t>
  </si>
  <si>
    <t>29.25%</t>
  </si>
  <si>
    <t>36.78%</t>
  </si>
  <si>
    <t>18.15%</t>
  </si>
  <si>
    <t>316</t>
  </si>
  <si>
    <t>188</t>
  </si>
  <si>
    <t>233</t>
  </si>
  <si>
    <t>268</t>
  </si>
  <si>
    <t>445</t>
  </si>
  <si>
    <t>62.4%</t>
  </si>
  <si>
    <t>63.82%</t>
  </si>
  <si>
    <t>60.9%</t>
  </si>
  <si>
    <t>73.58%</t>
  </si>
  <si>
    <t>72.34%</t>
  </si>
  <si>
    <t>66.53%</t>
  </si>
  <si>
    <t>55.25%</t>
  </si>
  <si>
    <t>56.4%</t>
  </si>
  <si>
    <t>57.02%</t>
  </si>
  <si>
    <t>65.08%</t>
  </si>
  <si>
    <t>62.67%</t>
  </si>
  <si>
    <t>68.57%</t>
  </si>
  <si>
    <t>64.06%</t>
  </si>
  <si>
    <t>56.37%</t>
  </si>
  <si>
    <t>56.98%</t>
  </si>
  <si>
    <t>43.73%</t>
  </si>
  <si>
    <t>77.77%</t>
  </si>
  <si>
    <t>75.14%</t>
  </si>
  <si>
    <t>68.68%</t>
  </si>
  <si>
    <t>40.24%</t>
  </si>
  <si>
    <t>66.29%</t>
  </si>
  <si>
    <t>60.48%</t>
  </si>
  <si>
    <t>16.82%</t>
  </si>
  <si>
    <t>91.68%</t>
  </si>
  <si>
    <t>67.1%</t>
  </si>
  <si>
    <t>60.24%</t>
  </si>
  <si>
    <t>44.96%</t>
  </si>
  <si>
    <t>29.4%</t>
  </si>
  <si>
    <t>5.89%</t>
  </si>
  <si>
    <t>7.82%</t>
  </si>
  <si>
    <t>9.74%</t>
  </si>
  <si>
    <t>8.86%</t>
  </si>
  <si>
    <t>4.21%</t>
  </si>
  <si>
    <t>4.71%</t>
  </si>
  <si>
    <t>4.1%</t>
  </si>
  <si>
    <t>9.33%</t>
  </si>
  <si>
    <t>7.01%</t>
  </si>
  <si>
    <t>7.64%</t>
  </si>
  <si>
    <t>2.8%</t>
  </si>
  <si>
    <t>4.47%</t>
  </si>
  <si>
    <t>3.45%</t>
  </si>
  <si>
    <t>3.56%</t>
  </si>
  <si>
    <t>36.89%</t>
  </si>
  <si>
    <t>2.16%</t>
  </si>
  <si>
    <t>45.09%</t>
  </si>
  <si>
    <t>903</t>
  </si>
  <si>
    <t>219</t>
  </si>
  <si>
    <t>333</t>
  </si>
  <si>
    <t>283</t>
  </si>
  <si>
    <t>472</t>
  </si>
  <si>
    <t>501</t>
  </si>
  <si>
    <t>328</t>
  </si>
  <si>
    <t>577</t>
  </si>
  <si>
    <t>227</t>
  </si>
  <si>
    <t>31.44%</t>
  </si>
  <si>
    <t>27.6%</t>
  </si>
  <si>
    <t>13.88%</t>
  </si>
  <si>
    <t>17.66%</t>
  </si>
  <si>
    <t>23.96%</t>
  </si>
  <si>
    <t>40.57%</t>
  </si>
  <si>
    <t>39.14%</t>
  </si>
  <si>
    <t>40.13%</t>
  </si>
  <si>
    <t>29.28%</t>
  </si>
  <si>
    <t>31.61%</t>
  </si>
  <si>
    <t>25.98%</t>
  </si>
  <si>
    <t>27.94%</t>
  </si>
  <si>
    <t>22.21%</t>
  </si>
  <si>
    <t>36.83%</t>
  </si>
  <si>
    <t>40.93%</t>
  </si>
  <si>
    <t>41.15%</t>
  </si>
  <si>
    <t>53.64%</t>
  </si>
  <si>
    <t>19.77%</t>
  </si>
  <si>
    <t>27.67%</t>
  </si>
  <si>
    <t>51.36%</t>
  </si>
  <si>
    <t>29.09%</t>
  </si>
  <si>
    <t>35.43%</t>
  </si>
  <si>
    <t>80.04%</t>
  </si>
  <si>
    <t>5.57%</t>
  </si>
  <si>
    <t>29.68%</t>
  </si>
  <si>
    <t>36.76%</t>
  </si>
  <si>
    <t>279</t>
  </si>
  <si>
    <t>225</t>
  </si>
  <si>
    <t>262</t>
  </si>
  <si>
    <t>435</t>
  </si>
  <si>
    <t>338</t>
  </si>
  <si>
    <t>63.86%</t>
  </si>
  <si>
    <t>65.62%</t>
  </si>
  <si>
    <t>62.09%</t>
  </si>
  <si>
    <t>79.94%</t>
  </si>
  <si>
    <t>74.92%</t>
  </si>
  <si>
    <t>69.76%</t>
  </si>
  <si>
    <t>55.63%</t>
  </si>
  <si>
    <t>56.97%</t>
  </si>
  <si>
    <t>57.26%</t>
  </si>
  <si>
    <t>66.9%</t>
  </si>
  <si>
    <t>63.75%</t>
  </si>
  <si>
    <t>69.17%</t>
  </si>
  <si>
    <t>66.56%</t>
  </si>
  <si>
    <t>75.27%</t>
  </si>
  <si>
    <t>57.62%</t>
  </si>
  <si>
    <t>57.85%</t>
  </si>
  <si>
    <t>43.98%</t>
  </si>
  <si>
    <t>79.06%</t>
  </si>
  <si>
    <t>74.9%</t>
  </si>
  <si>
    <t>69.56%</t>
  </si>
  <si>
    <t>41%</t>
  </si>
  <si>
    <t>67.69%</t>
  </si>
  <si>
    <t>60.87%</t>
  </si>
  <si>
    <t>92.09%</t>
  </si>
  <si>
    <t>67.4%</t>
  </si>
  <si>
    <t>61.4%</t>
  </si>
  <si>
    <t>35.09%</t>
  </si>
  <si>
    <t>5.63%</t>
  </si>
  <si>
    <t>3.89%</t>
  </si>
  <si>
    <t>3.73%</t>
  </si>
  <si>
    <t>3.74%</t>
  </si>
  <si>
    <t>2.68%</t>
  </si>
  <si>
    <t>5.51%</t>
  </si>
  <si>
    <t>5.4%</t>
  </si>
  <si>
    <t>27.16%</t>
  </si>
  <si>
    <t>2.69%</t>
  </si>
  <si>
    <t>46.18%</t>
  </si>
  <si>
    <t>901</t>
  </si>
  <si>
    <t>444</t>
  </si>
  <si>
    <t>457</t>
  </si>
  <si>
    <t>173</t>
  </si>
  <si>
    <t>299</t>
  </si>
  <si>
    <t>398</t>
  </si>
  <si>
    <t>362</t>
  </si>
  <si>
    <t>477</t>
  </si>
  <si>
    <t>367</t>
  </si>
  <si>
    <t>861</t>
  </si>
  <si>
    <t>423</t>
  </si>
  <si>
    <t>190</t>
  </si>
  <si>
    <t>414</t>
  </si>
  <si>
    <t>275</t>
  </si>
  <si>
    <t>486</t>
  </si>
  <si>
    <t>32.99%</t>
  </si>
  <si>
    <t>29.61%</t>
  </si>
  <si>
    <t>36.26%</t>
  </si>
  <si>
    <t>14.79%</t>
  </si>
  <si>
    <t>19.07%</t>
  </si>
  <si>
    <t>25.56%</t>
  </si>
  <si>
    <t>42.17%</t>
  </si>
  <si>
    <t>40.73%</t>
  </si>
  <si>
    <t>41.2%</t>
  </si>
  <si>
    <t>30.44%</t>
  </si>
  <si>
    <t>27.31%</t>
  </si>
  <si>
    <t>29.57%</t>
  </si>
  <si>
    <t>22.78%</t>
  </si>
  <si>
    <t>38.99%</t>
  </si>
  <si>
    <t>43.56%</t>
  </si>
  <si>
    <t>41.57%</t>
  </si>
  <si>
    <t>54.95%</t>
  </si>
  <si>
    <t>20%</t>
  </si>
  <si>
    <t>21.52%</t>
  </si>
  <si>
    <t>28.46%</t>
  </si>
  <si>
    <t>55.61%</t>
  </si>
  <si>
    <t>30.05%</t>
  </si>
  <si>
    <t>36.79%</t>
  </si>
  <si>
    <t>82.52%</t>
  </si>
  <si>
    <t>37.45%</t>
  </si>
  <si>
    <t>27.57%</t>
  </si>
  <si>
    <t>19.47%</t>
  </si>
  <si>
    <t>67.01%</t>
  </si>
  <si>
    <t>70.39%</t>
  </si>
  <si>
    <t>63.74%</t>
  </si>
  <si>
    <t>85.21%</t>
  </si>
  <si>
    <t>80.93%</t>
  </si>
  <si>
    <t>74.44%</t>
  </si>
  <si>
    <t>57.83%</t>
  </si>
  <si>
    <t>59.27%</t>
  </si>
  <si>
    <t>58.8%</t>
  </si>
  <si>
    <t>66.85%</t>
  </si>
  <si>
    <t>72.69%</t>
  </si>
  <si>
    <t>70.43%</t>
  </si>
  <si>
    <t>77.22%</t>
  </si>
  <si>
    <t>61.01%</t>
  </si>
  <si>
    <t>56.44%</t>
  </si>
  <si>
    <t>58.43%</t>
  </si>
  <si>
    <t>45.05%</t>
  </si>
  <si>
    <t>80%</t>
  </si>
  <si>
    <t>78.48%</t>
  </si>
  <si>
    <t>71.54%</t>
  </si>
  <si>
    <t>44.39%</t>
  </si>
  <si>
    <t>69.95%</t>
  </si>
  <si>
    <t>63.21%</t>
  </si>
  <si>
    <t>17.48%</t>
  </si>
  <si>
    <t>94.29%</t>
  </si>
  <si>
    <t>69.42%</t>
  </si>
  <si>
    <t>62.55%</t>
  </si>
  <si>
    <t>72.43%</t>
  </si>
  <si>
    <t>80.53%</t>
  </si>
  <si>
    <t>Q7. When should another referendum on Scotland leaving the UK be held, if at all?</t>
  </si>
  <si>
    <t>Before the UK is scheduled to leave the EU on 29th March 2019</t>
  </si>
  <si>
    <t>23.24%</t>
  </si>
  <si>
    <t>28.44%</t>
  </si>
  <si>
    <t>17.63%</t>
  </si>
  <si>
    <t>38.6%</t>
  </si>
  <si>
    <t>19.37%</t>
  </si>
  <si>
    <t>23.2%</t>
  </si>
  <si>
    <t>14.99%</t>
  </si>
  <si>
    <t>8.05%</t>
  </si>
  <si>
    <t>29.07%</t>
  </si>
  <si>
    <t>24.48%</t>
  </si>
  <si>
    <t>23.47%</t>
  </si>
  <si>
    <t>22.42%</t>
  </si>
  <si>
    <t>17.89%</t>
  </si>
  <si>
    <t>20.09%</t>
  </si>
  <si>
    <t>21.11%</t>
  </si>
  <si>
    <t>5.39%</t>
  </si>
  <si>
    <t>19.16%</t>
  </si>
  <si>
    <t>8.81%</t>
  </si>
  <si>
    <t>33.77%</t>
  </si>
  <si>
    <t>24.91%</t>
  </si>
  <si>
    <t>35.36%</t>
  </si>
  <si>
    <t>9.5%</t>
  </si>
  <si>
    <t>12.55%</t>
  </si>
  <si>
    <t>40.51%</t>
  </si>
  <si>
    <t>7.1%</t>
  </si>
  <si>
    <t>31.31%</t>
  </si>
  <si>
    <t>22.04%</t>
  </si>
  <si>
    <t>After the UK leaves the EU but before the next Scottish Parliament election in May 2021</t>
  </si>
  <si>
    <t>18.37%</t>
  </si>
  <si>
    <t>15.31%</t>
  </si>
  <si>
    <t>21.67%</t>
  </si>
  <si>
    <t>15.58%</t>
  </si>
  <si>
    <t>20.55%</t>
  </si>
  <si>
    <t>24.39%</t>
  </si>
  <si>
    <t>16.42%</t>
  </si>
  <si>
    <t>17.72%</t>
  </si>
  <si>
    <t>16.66%</t>
  </si>
  <si>
    <t>14.96%</t>
  </si>
  <si>
    <t>18.07%</t>
  </si>
  <si>
    <t>20.1%</t>
  </si>
  <si>
    <t>13.95%</t>
  </si>
  <si>
    <t>24.18%</t>
  </si>
  <si>
    <t>17.9%</t>
  </si>
  <si>
    <t>6.67%</t>
  </si>
  <si>
    <t>15.32%</t>
  </si>
  <si>
    <t>31.21%</t>
  </si>
  <si>
    <t>8.88%</t>
  </si>
  <si>
    <t>17.07%</t>
  </si>
  <si>
    <t>20.91%</t>
  </si>
  <si>
    <t>8.69%</t>
  </si>
  <si>
    <t>31.47%</t>
  </si>
  <si>
    <t>25.97%</t>
  </si>
  <si>
    <t>45.84%</t>
  </si>
  <si>
    <t>17.22%</t>
  </si>
  <si>
    <t>20.34%</t>
  </si>
  <si>
    <t>11.04%</t>
  </si>
  <si>
    <t>After the Scottish Parliament election in 2026</t>
  </si>
  <si>
    <t>2.3%</t>
  </si>
  <si>
    <t>11.87%</t>
  </si>
  <si>
    <t>4.54%</t>
  </si>
  <si>
    <t>7.94%</t>
  </si>
  <si>
    <t>6.74%</t>
  </si>
  <si>
    <t>4.82%</t>
  </si>
  <si>
    <t>7.22%</t>
  </si>
  <si>
    <t>9.71%</t>
  </si>
  <si>
    <t>4.12%</t>
  </si>
  <si>
    <t>27.99%</t>
  </si>
  <si>
    <t>3.92%</t>
  </si>
  <si>
    <t>8.17%</t>
  </si>
  <si>
    <t>5.07%</t>
  </si>
  <si>
    <t>4.67%</t>
  </si>
  <si>
    <t>Don’t know</t>
  </si>
  <si>
    <t>78</t>
  </si>
  <si>
    <t>10.81%</t>
  </si>
  <si>
    <t>14.94%</t>
  </si>
  <si>
    <t>6.38%</t>
  </si>
  <si>
    <t>18.22%</t>
  </si>
  <si>
    <t>17.21%</t>
  </si>
  <si>
    <t>13.57%</t>
  </si>
  <si>
    <t>5.22%</t>
  </si>
  <si>
    <t>11.27%</t>
  </si>
  <si>
    <t>4.13%</t>
  </si>
  <si>
    <t>9.43%</t>
  </si>
  <si>
    <t>16.62%</t>
  </si>
  <si>
    <t>12.93%</t>
  </si>
  <si>
    <t>15.6%</t>
  </si>
  <si>
    <t>6.69%</t>
  </si>
  <si>
    <t>7.21%</t>
  </si>
  <si>
    <t>8.18%</t>
  </si>
  <si>
    <t>7.38%</t>
  </si>
  <si>
    <t>8.12%</t>
  </si>
  <si>
    <t>30.62%</t>
  </si>
  <si>
    <t>40.62%</t>
  </si>
  <si>
    <t>51.02%</t>
  </si>
  <si>
    <t>Within five years after the next Scottish Parliament election in 2021</t>
  </si>
  <si>
    <t>6%</t>
  </si>
  <si>
    <t>5.08%</t>
  </si>
  <si>
    <t>7.12%</t>
  </si>
  <si>
    <t>9.35%</t>
  </si>
  <si>
    <t>5.7%</t>
  </si>
  <si>
    <t>7.88%</t>
  </si>
  <si>
    <t>6.33%</t>
  </si>
  <si>
    <t>8.24%</t>
  </si>
  <si>
    <t>5.67%</t>
  </si>
  <si>
    <t>6.72%</t>
  </si>
  <si>
    <t>6.58%</t>
  </si>
  <si>
    <t>7.63%</t>
  </si>
  <si>
    <t>8.28%</t>
  </si>
  <si>
    <t>9.34%</t>
  </si>
  <si>
    <t>12.48%</t>
  </si>
  <si>
    <t>5.58%</t>
  </si>
  <si>
    <t>7.31%</t>
  </si>
  <si>
    <t>There should not be another referendum on Scottish independence</t>
  </si>
  <si>
    <t>361</t>
  </si>
  <si>
    <t>210</t>
  </si>
  <si>
    <t>307</t>
  </si>
  <si>
    <t>35.64%</t>
  </si>
  <si>
    <t>28.78%</t>
  </si>
  <si>
    <t>43.03%</t>
  </si>
  <si>
    <t>19.18%</t>
  </si>
  <si>
    <t>35.6%</t>
  </si>
  <si>
    <t>40%</t>
  </si>
  <si>
    <t>40.79%</t>
  </si>
  <si>
    <t>52.53%</t>
  </si>
  <si>
    <t>32.42%</t>
  </si>
  <si>
    <t>43.37%</t>
  </si>
  <si>
    <t>32.15%</t>
  </si>
  <si>
    <t>42.77%</t>
  </si>
  <si>
    <t>31.87%</t>
  </si>
  <si>
    <t>35.92%</t>
  </si>
  <si>
    <t>78.51%</t>
  </si>
  <si>
    <t>43.08%</t>
  </si>
  <si>
    <t>61.56%</t>
  </si>
  <si>
    <t>13.05%</t>
  </si>
  <si>
    <t>62.16%</t>
  </si>
  <si>
    <t>54.22%</t>
  </si>
  <si>
    <t>56.88%</t>
  </si>
  <si>
    <t>10.71%</t>
  </si>
  <si>
    <t>54.99%</t>
  </si>
  <si>
    <t>29.64%</t>
  </si>
  <si>
    <t>17.81%</t>
  </si>
  <si>
    <t>12.3%</t>
  </si>
  <si>
    <t>Q8. Does the prospect of the UK leaving the European Union make you more or less likely to support Scotland leaving the UK?</t>
  </si>
  <si>
    <t>More likely to support Scotland leaving the UK</t>
  </si>
  <si>
    <t>349</t>
  </si>
  <si>
    <t>174</t>
  </si>
  <si>
    <t>212</t>
  </si>
  <si>
    <t>33.61%</t>
  </si>
  <si>
    <t>35.28%</t>
  </si>
  <si>
    <t>46.69%</t>
  </si>
  <si>
    <t>46.46%</t>
  </si>
  <si>
    <t>32.55%</t>
  </si>
  <si>
    <t>37.32%</t>
  </si>
  <si>
    <t>21.19%</t>
  </si>
  <si>
    <t>36.67%</t>
  </si>
  <si>
    <t>32.85%</t>
  </si>
  <si>
    <t>36.58%</t>
  </si>
  <si>
    <t>32.59%</t>
  </si>
  <si>
    <t>38.11%</t>
  </si>
  <si>
    <t>30.86%</t>
  </si>
  <si>
    <t>31.83%</t>
  </si>
  <si>
    <t>32.52%</t>
  </si>
  <si>
    <t>5.78%</t>
  </si>
  <si>
    <t>34.83%</t>
  </si>
  <si>
    <t>11.69%</t>
  </si>
  <si>
    <t>62.83%</t>
  </si>
  <si>
    <t>59%</t>
  </si>
  <si>
    <t>15.41%</t>
  </si>
  <si>
    <t>20.98%</t>
  </si>
  <si>
    <t>42.67%</t>
  </si>
  <si>
    <t>16.1%</t>
  </si>
  <si>
    <t>64.07%</t>
  </si>
  <si>
    <t>33.56%</t>
  </si>
  <si>
    <t>23.25%</t>
  </si>
  <si>
    <t>18.1%</t>
  </si>
  <si>
    <t>45.59%</t>
  </si>
  <si>
    <t>10.94%</t>
  </si>
  <si>
    <t>25.41%</t>
  </si>
  <si>
    <t>No more or less likely to support Scotland leaving the UK</t>
  </si>
  <si>
    <t>365</t>
  </si>
  <si>
    <t>162</t>
  </si>
  <si>
    <t>243</t>
  </si>
  <si>
    <t>33.19%</t>
  </si>
  <si>
    <t>39.13%</t>
  </si>
  <si>
    <t>26.65%</t>
  </si>
  <si>
    <t>40.65%</t>
  </si>
  <si>
    <t>39.59%</t>
  </si>
  <si>
    <t>39.95%</t>
  </si>
  <si>
    <t>42.99%</t>
  </si>
  <si>
    <t>34.91%</t>
  </si>
  <si>
    <t>34.17%</t>
  </si>
  <si>
    <t>30.35%</t>
  </si>
  <si>
    <t>37.53%</t>
  </si>
  <si>
    <t>41.93%</t>
  </si>
  <si>
    <t>45.11%</t>
  </si>
  <si>
    <t>34.81%</t>
  </si>
  <si>
    <t>46.88%</t>
  </si>
  <si>
    <t>39.64%</t>
  </si>
  <si>
    <t>59.2%</t>
  </si>
  <si>
    <t>25.88%</t>
  </si>
  <si>
    <t>46.59%</t>
  </si>
  <si>
    <t>45.81%</t>
  </si>
  <si>
    <t>33.28%</t>
  </si>
  <si>
    <t>45%</t>
  </si>
  <si>
    <t>23.67%</t>
  </si>
  <si>
    <t>31.05%</t>
  </si>
  <si>
    <t>44.12%</t>
  </si>
  <si>
    <t>47.75%</t>
  </si>
  <si>
    <t>31.86%</t>
  </si>
  <si>
    <t>30.33%</t>
  </si>
  <si>
    <t>Less likely to support Scotland leaving the UK</t>
  </si>
  <si>
    <t>22.53%</t>
  </si>
  <si>
    <t>16.7%</t>
  </si>
  <si>
    <t>13.11%</t>
  </si>
  <si>
    <t>19.84%</t>
  </si>
  <si>
    <t>26.25%</t>
  </si>
  <si>
    <t>29.04%</t>
  </si>
  <si>
    <t>28.13%</t>
  </si>
  <si>
    <t>21.51%</t>
  </si>
  <si>
    <t>22.54%</t>
  </si>
  <si>
    <t>17.87%</t>
  </si>
  <si>
    <t>15.57%</t>
  </si>
  <si>
    <t>17%</t>
  </si>
  <si>
    <t>24.65%</t>
  </si>
  <si>
    <t>43.47%</t>
  </si>
  <si>
    <t>19.28%</t>
  </si>
  <si>
    <t>23.5%</t>
  </si>
  <si>
    <t>5.95%</t>
  </si>
  <si>
    <t>28.73%</t>
  </si>
  <si>
    <t>30.31%</t>
  </si>
  <si>
    <t>17.53%</t>
  </si>
  <si>
    <t>31.42%</t>
  </si>
  <si>
    <t>9.12%</t>
  </si>
  <si>
    <t>31.82%</t>
  </si>
  <si>
    <t>13.67%</t>
  </si>
  <si>
    <t>15.42%</t>
  </si>
  <si>
    <t>13.78%</t>
  </si>
  <si>
    <t>9.95%</t>
  </si>
  <si>
    <t>11.56%</t>
  </si>
  <si>
    <t>12.46%</t>
  </si>
  <si>
    <t>11.64%</t>
  </si>
  <si>
    <t>8.02%</t>
  </si>
  <si>
    <t>4.39%</t>
  </si>
  <si>
    <t>27.95%</t>
  </si>
  <si>
    <t>25.26%</t>
  </si>
  <si>
    <t>42.4%</t>
  </si>
  <si>
    <t>62.29%</t>
  </si>
  <si>
    <t>Q9. If Scotland were to leave the UK and seek to be a member state of the EU, which of the following do you think would be the most likely outcome?</t>
  </si>
  <si>
    <t>Scotland would be immediately be granted membership of the European Union</t>
  </si>
  <si>
    <t>13.22%</t>
  </si>
  <si>
    <t>13.15%</t>
  </si>
  <si>
    <t>13.3%</t>
  </si>
  <si>
    <t>16.11%</t>
  </si>
  <si>
    <t>12.34%</t>
  </si>
  <si>
    <t>13.59%</t>
  </si>
  <si>
    <t>19.67%</t>
  </si>
  <si>
    <t>12.02%</t>
  </si>
  <si>
    <t>10.25%</t>
  </si>
  <si>
    <t>18.5%</t>
  </si>
  <si>
    <t>9.68%</t>
  </si>
  <si>
    <t>11.46%</t>
  </si>
  <si>
    <t>12.77%</t>
  </si>
  <si>
    <t>16.02%</t>
  </si>
  <si>
    <t>10.27%</t>
  </si>
  <si>
    <t>14.47%</t>
  </si>
  <si>
    <t>10.67%</t>
  </si>
  <si>
    <t>20.49%</t>
  </si>
  <si>
    <t>14.45%</t>
  </si>
  <si>
    <t>18.78%</t>
  </si>
  <si>
    <t>7.03%</t>
  </si>
  <si>
    <t>22.39%</t>
  </si>
  <si>
    <t>11.93%</t>
  </si>
  <si>
    <t>Scotland would be granted membership after a short application process</t>
  </si>
  <si>
    <t>245</t>
  </si>
  <si>
    <t>117</t>
  </si>
  <si>
    <t>24.17%</t>
  </si>
  <si>
    <t>24.28%</t>
  </si>
  <si>
    <t>24.05%</t>
  </si>
  <si>
    <t>29.62%</t>
  </si>
  <si>
    <t>27.75%</t>
  </si>
  <si>
    <t>21.62%</t>
  </si>
  <si>
    <t>18.53%</t>
  </si>
  <si>
    <t>18.62%</t>
  </si>
  <si>
    <t>30.23%</t>
  </si>
  <si>
    <t>19.23%</t>
  </si>
  <si>
    <t>23.27%</t>
  </si>
  <si>
    <t>21.2%</t>
  </si>
  <si>
    <t>30.29%</t>
  </si>
  <si>
    <t>21.8%</t>
  </si>
  <si>
    <t>25.39%</t>
  </si>
  <si>
    <t>21.05%</t>
  </si>
  <si>
    <t>8.67%</t>
  </si>
  <si>
    <t>23.62%</t>
  </si>
  <si>
    <t>3.8%</t>
  </si>
  <si>
    <t>42.52%</t>
  </si>
  <si>
    <t>37.38%</t>
  </si>
  <si>
    <t>17.42%</t>
  </si>
  <si>
    <t>28.62%</t>
  </si>
  <si>
    <t>14.6%</t>
  </si>
  <si>
    <t>38.03%</t>
  </si>
  <si>
    <t>40.96%</t>
  </si>
  <si>
    <t>14.82%</t>
  </si>
  <si>
    <t>30.24%</t>
  </si>
  <si>
    <t>16.6%</t>
  </si>
  <si>
    <t>Scotland would be granted membership after a lengthy application process</t>
  </si>
  <si>
    <t>259</t>
  </si>
  <si>
    <t>25.61%</t>
  </si>
  <si>
    <t>24.3%</t>
  </si>
  <si>
    <t>27.03%</t>
  </si>
  <si>
    <t>27.82%</t>
  </si>
  <si>
    <t>23.81%</t>
  </si>
  <si>
    <t>20.84%</t>
  </si>
  <si>
    <t>29.76%</t>
  </si>
  <si>
    <t>22.32%</t>
  </si>
  <si>
    <t>27.39%</t>
  </si>
  <si>
    <t>24.86%</t>
  </si>
  <si>
    <t>25.37%</t>
  </si>
  <si>
    <t>33.99%</t>
  </si>
  <si>
    <t>21.33%</t>
  </si>
  <si>
    <t>22.56%</t>
  </si>
  <si>
    <t>30.69%</t>
  </si>
  <si>
    <t>29.58%</t>
  </si>
  <si>
    <t>34.72%</t>
  </si>
  <si>
    <t>18.18%</t>
  </si>
  <si>
    <t>41.14%</t>
  </si>
  <si>
    <t>17.92%</t>
  </si>
  <si>
    <t>33.55%</t>
  </si>
  <si>
    <t>26.33%</t>
  </si>
  <si>
    <t>26.17%</t>
  </si>
  <si>
    <t>33%</t>
  </si>
  <si>
    <t>16.91%</t>
  </si>
  <si>
    <t>20.26%</t>
  </si>
  <si>
    <t>27.61%</t>
  </si>
  <si>
    <t>27.05%</t>
  </si>
  <si>
    <t>Scotland would not be granted membership of the European Union</t>
  </si>
  <si>
    <t>21.56%</t>
  </si>
  <si>
    <t>16.89%</t>
  </si>
  <si>
    <t>26.58%</t>
  </si>
  <si>
    <t>15.97%</t>
  </si>
  <si>
    <t>27.55%</t>
  </si>
  <si>
    <t>36.21%</t>
  </si>
  <si>
    <t>20.89%</t>
  </si>
  <si>
    <t>26.05%</t>
  </si>
  <si>
    <t>22.91%</t>
  </si>
  <si>
    <t>21.57%</t>
  </si>
  <si>
    <t>16%</t>
  </si>
  <si>
    <t>21.5%</t>
  </si>
  <si>
    <t>24.15%</t>
  </si>
  <si>
    <t>47.06%</t>
  </si>
  <si>
    <t>34.73%</t>
  </si>
  <si>
    <t>14.83%</t>
  </si>
  <si>
    <t>33.45%</t>
  </si>
  <si>
    <t>36.66%</t>
  </si>
  <si>
    <t>31.15%</t>
  </si>
  <si>
    <t>6.45%</t>
  </si>
  <si>
    <t>38.72%</t>
  </si>
  <si>
    <t>15.39%</t>
  </si>
  <si>
    <t>Dont know</t>
  </si>
  <si>
    <t>15.44%</t>
  </si>
  <si>
    <t>21.38%</t>
  </si>
  <si>
    <t>9.04%</t>
  </si>
  <si>
    <t>21.99%</t>
  </si>
  <si>
    <t>17.33%</t>
  </si>
  <si>
    <t>18.89%</t>
  </si>
  <si>
    <t>15.48%</t>
  </si>
  <si>
    <t>16.3%</t>
  </si>
  <si>
    <t>10.6%</t>
  </si>
  <si>
    <t>20.86%</t>
  </si>
  <si>
    <t>13.14%</t>
  </si>
  <si>
    <t>15.76%</t>
  </si>
  <si>
    <t>11.09%</t>
  </si>
  <si>
    <t>13.28%</t>
  </si>
  <si>
    <t>12.57%</t>
  </si>
  <si>
    <t>11.02%</t>
  </si>
  <si>
    <t>13.53%</t>
  </si>
  <si>
    <t>10.98%</t>
  </si>
  <si>
    <t>35.95%</t>
  </si>
  <si>
    <t>12.33%</t>
  </si>
  <si>
    <t>49.74%</t>
  </si>
  <si>
    <t>74.1%</t>
  </si>
  <si>
    <t>Q10. If the UK leaves the EU WITH a deal in place, and there is a subsequent referendum on Scotland leaving the UK, how would you vote?</t>
  </si>
  <si>
    <t>For Scotland to remain as part of the UK</t>
  </si>
  <si>
    <t>478</t>
  </si>
  <si>
    <t>248</t>
  </si>
  <si>
    <t>412</t>
  </si>
  <si>
    <t>43.85%</t>
  </si>
  <si>
    <t>50.8%</t>
  </si>
  <si>
    <t>35.44%</t>
  </si>
  <si>
    <t>31.9%</t>
  </si>
  <si>
    <t>44.42%</t>
  </si>
  <si>
    <t>53.2%</t>
  </si>
  <si>
    <t>64.46%</t>
  </si>
  <si>
    <t>41.17%</t>
  </si>
  <si>
    <t>54.62%</t>
  </si>
  <si>
    <t>45.38%</t>
  </si>
  <si>
    <t>46.29%</t>
  </si>
  <si>
    <t>53.09%</t>
  </si>
  <si>
    <t>46.81%</t>
  </si>
  <si>
    <t>43.35%</t>
  </si>
  <si>
    <t>58.35%</t>
  </si>
  <si>
    <t>89.8%</t>
  </si>
  <si>
    <t>56.95%</t>
  </si>
  <si>
    <t>12.03%</t>
  </si>
  <si>
    <t>75.4%</t>
  </si>
  <si>
    <t>46.87%</t>
  </si>
  <si>
    <t>76.31%</t>
  </si>
  <si>
    <t>12.6%</t>
  </si>
  <si>
    <t>20.58%</t>
  </si>
  <si>
    <t>62.45%</t>
  </si>
  <si>
    <t>32.69%</t>
  </si>
  <si>
    <t>For Scotland to leave the UK</t>
  </si>
  <si>
    <t>364</t>
  </si>
  <si>
    <t>251</t>
  </si>
  <si>
    <t>256</t>
  </si>
  <si>
    <t>34.15%</t>
  </si>
  <si>
    <t>40.21%</t>
  </si>
  <si>
    <t>39.01%</t>
  </si>
  <si>
    <t>35.3%</t>
  </si>
  <si>
    <t>44.17%</t>
  </si>
  <si>
    <t>33.74%</t>
  </si>
  <si>
    <t>26.59%</t>
  </si>
  <si>
    <t>38.07%</t>
  </si>
  <si>
    <t>32.9%</t>
  </si>
  <si>
    <t>36.39%</t>
  </si>
  <si>
    <t>36.9%</t>
  </si>
  <si>
    <t>34.04%</t>
  </si>
  <si>
    <t>36.49%</t>
  </si>
  <si>
    <t>40.2%</t>
  </si>
  <si>
    <t>28.23%</t>
  </si>
  <si>
    <t>5.53%</t>
  </si>
  <si>
    <t>74.81%</t>
  </si>
  <si>
    <t>69.67%</t>
  </si>
  <si>
    <t>32.53%</t>
  </si>
  <si>
    <t>38.8%</t>
  </si>
  <si>
    <t>11.38%</t>
  </si>
  <si>
    <t>77.98%</t>
  </si>
  <si>
    <t>24.46%</t>
  </si>
  <si>
    <t>36.07%</t>
  </si>
  <si>
    <t>30.16%</t>
  </si>
  <si>
    <t>42.41%</t>
  </si>
  <si>
    <t>15.99%</t>
  </si>
  <si>
    <t>Would not vote</t>
  </si>
  <si>
    <t>3.17%</t>
  </si>
  <si>
    <t>2.57%</t>
  </si>
  <si>
    <t>8.09%</t>
  </si>
  <si>
    <t>1.11%</t>
  </si>
  <si>
    <t>4.68%</t>
  </si>
  <si>
    <t>10.74%</t>
  </si>
  <si>
    <t>124</t>
  </si>
  <si>
    <t>12.21%</t>
  </si>
  <si>
    <t>16.25%</t>
  </si>
  <si>
    <t>7.87%</t>
  </si>
  <si>
    <t>15.12%</t>
  </si>
  <si>
    <t>14.73%</t>
  </si>
  <si>
    <t>9.88%</t>
  </si>
  <si>
    <t>6.27%</t>
  </si>
  <si>
    <t>13.8%</t>
  </si>
  <si>
    <t>11.19%</t>
  </si>
  <si>
    <t>15.33%</t>
  </si>
  <si>
    <t>12.86%</t>
  </si>
  <si>
    <t>13.13%</t>
  </si>
  <si>
    <t>4.27%</t>
  </si>
  <si>
    <t>14.9%</t>
  </si>
  <si>
    <t>11.5%</t>
  </si>
  <si>
    <t>11.63%</t>
  </si>
  <si>
    <t>12.75%</t>
  </si>
  <si>
    <t>50.28%</t>
  </si>
  <si>
    <t>12.47%</t>
  </si>
  <si>
    <t>85.36%</t>
  </si>
  <si>
    <t>837</t>
  </si>
  <si>
    <t>400</t>
  </si>
  <si>
    <t>437</t>
  </si>
  <si>
    <t>378</t>
  </si>
  <si>
    <t>249</t>
  </si>
  <si>
    <t>441</t>
  </si>
  <si>
    <t>537</t>
  </si>
  <si>
    <t>842</t>
  </si>
  <si>
    <t>410</t>
  </si>
  <si>
    <t>432</t>
  </si>
  <si>
    <t>204</t>
  </si>
  <si>
    <t>240</t>
  </si>
  <si>
    <t>387</t>
  </si>
  <si>
    <t>321</t>
  </si>
  <si>
    <t>515</t>
  </si>
  <si>
    <t>56.8%</t>
  </si>
  <si>
    <t>56.22%</t>
  </si>
  <si>
    <t>57.34%</t>
  </si>
  <si>
    <t>46.85%</t>
  </si>
  <si>
    <t>44.98%</t>
  </si>
  <si>
    <t>55.72%</t>
  </si>
  <si>
    <t>50.47%</t>
  </si>
  <si>
    <t>61.19%</t>
  </si>
  <si>
    <t>70.8%</t>
  </si>
  <si>
    <t>55.5%</t>
  </si>
  <si>
    <t>55.64%</t>
  </si>
  <si>
    <t>60.93%</t>
  </si>
  <si>
    <t>56.19%</t>
  </si>
  <si>
    <t>51.89%</t>
  </si>
  <si>
    <t>94.2%</t>
  </si>
  <si>
    <t>67.8%</t>
  </si>
  <si>
    <t>88.41%</t>
  </si>
  <si>
    <t>43.83%</t>
  </si>
  <si>
    <t>21.75%</t>
  </si>
  <si>
    <t>87.46%</t>
  </si>
  <si>
    <t>64.94%</t>
  </si>
  <si>
    <t>54.71%</t>
  </si>
  <si>
    <t>87.03%</t>
  </si>
  <si>
    <t>13.91%</t>
  </si>
  <si>
    <t>45.7%</t>
  </si>
  <si>
    <t>67.43%</t>
  </si>
  <si>
    <t>43.2%</t>
  </si>
  <si>
    <t>43.78%</t>
  </si>
  <si>
    <t>42.66%</t>
  </si>
  <si>
    <t>53.15%</t>
  </si>
  <si>
    <t>55.02%</t>
  </si>
  <si>
    <t>44.28%</t>
  </si>
  <si>
    <t>49.53%</t>
  </si>
  <si>
    <t>38.81%</t>
  </si>
  <si>
    <t>29.2%</t>
  </si>
  <si>
    <t>48.04%</t>
  </si>
  <si>
    <t>37.6%</t>
  </si>
  <si>
    <t>44.5%</t>
  </si>
  <si>
    <t>44.36%</t>
  </si>
  <si>
    <t>39.07%</t>
  </si>
  <si>
    <t>43.81%</t>
  </si>
  <si>
    <t>48.11%</t>
  </si>
  <si>
    <t>32.2%</t>
  </si>
  <si>
    <t>11.59%</t>
  </si>
  <si>
    <t>86.14%</t>
  </si>
  <si>
    <t>56.17%</t>
  </si>
  <si>
    <t>78.25%</t>
  </si>
  <si>
    <t>12.54%</t>
  </si>
  <si>
    <t>35.06%</t>
  </si>
  <si>
    <t>45.29%</t>
  </si>
  <si>
    <t>12.97%</t>
  </si>
  <si>
    <t>86.09%</t>
  </si>
  <si>
    <t>54.3%</t>
  </si>
  <si>
    <t>32.57%</t>
  </si>
  <si>
    <t>49.6%</t>
  </si>
  <si>
    <t>Q11. If the UK leaves the EU WITHOUT a deal in place, and there is a subsequent referendum on Scotland leaving the UK how would you vote?</t>
  </si>
  <si>
    <t>216</t>
  </si>
  <si>
    <t>324</t>
  </si>
  <si>
    <t>389</t>
  </si>
  <si>
    <t>44.84%</t>
  </si>
  <si>
    <t>41.04%</t>
  </si>
  <si>
    <t>48.93%</t>
  </si>
  <si>
    <t>28.91%</t>
  </si>
  <si>
    <t>29.38%</t>
  </si>
  <si>
    <t>43.84%</t>
  </si>
  <si>
    <t>48.22%</t>
  </si>
  <si>
    <t>50.67%</t>
  </si>
  <si>
    <t>59.22%</t>
  </si>
  <si>
    <t>54.19%</t>
  </si>
  <si>
    <t>54.47%</t>
  </si>
  <si>
    <t>43.38%</t>
  </si>
  <si>
    <t>41.23%</t>
  </si>
  <si>
    <t>54.97%</t>
  </si>
  <si>
    <t>87.37%</t>
  </si>
  <si>
    <t>56.76%</t>
  </si>
  <si>
    <t>74.55%</t>
  </si>
  <si>
    <t>10.96%</t>
  </si>
  <si>
    <t>38.09%</t>
  </si>
  <si>
    <t>19.05%</t>
  </si>
  <si>
    <t>72.06%</t>
  </si>
  <si>
    <t>61.98%</t>
  </si>
  <si>
    <t>43.02%</t>
  </si>
  <si>
    <t>72.14%</t>
  </si>
  <si>
    <t>15.88%</t>
  </si>
  <si>
    <t>25.3%</t>
  </si>
  <si>
    <t>61%</t>
  </si>
  <si>
    <t>41.07%</t>
  </si>
  <si>
    <t>22.02%</t>
  </si>
  <si>
    <t>196</t>
  </si>
  <si>
    <t>290</t>
  </si>
  <si>
    <t>294</t>
  </si>
  <si>
    <t>40.89%</t>
  </si>
  <si>
    <t>41.46%</t>
  </si>
  <si>
    <t>40.28%</t>
  </si>
  <si>
    <t>49.7%</t>
  </si>
  <si>
    <t>40.09%</t>
  </si>
  <si>
    <t>44.56%</t>
  </si>
  <si>
    <t>36.42%</t>
  </si>
  <si>
    <t>30.95%</t>
  </si>
  <si>
    <t>45.95%</t>
  </si>
  <si>
    <t>31.43%</t>
  </si>
  <si>
    <t>46.91%</t>
  </si>
  <si>
    <t>36.01%</t>
  </si>
  <si>
    <t>39.76%</t>
  </si>
  <si>
    <t>44.3%</t>
  </si>
  <si>
    <t>43.99%</t>
  </si>
  <si>
    <t>32.09%</t>
  </si>
  <si>
    <t>33.22%</t>
  </si>
  <si>
    <t>13.62%</t>
  </si>
  <si>
    <t>80.69%</t>
  </si>
  <si>
    <t>52.54%</t>
  </si>
  <si>
    <t>72.2%</t>
  </si>
  <si>
    <t>17.12%</t>
  </si>
  <si>
    <t>31.78%</t>
  </si>
  <si>
    <t>46.38%</t>
  </si>
  <si>
    <t>81.87%</t>
  </si>
  <si>
    <t>48.82%</t>
  </si>
  <si>
    <t>19.82%</t>
  </si>
  <si>
    <t>2.99%</t>
  </si>
  <si>
    <t>3.97%</t>
  </si>
  <si>
    <t>4.91%</t>
  </si>
  <si>
    <t>4.61%</t>
  </si>
  <si>
    <t>8.6%</t>
  </si>
  <si>
    <t>7.15%</t>
  </si>
  <si>
    <t>14.01%</t>
  </si>
  <si>
    <t>15.8%</t>
  </si>
  <si>
    <t>11.16%</t>
  </si>
  <si>
    <t>6.09%</t>
  </si>
  <si>
    <t>8.98%</t>
  </si>
  <si>
    <t>9.39%</t>
  </si>
  <si>
    <t>5.77%</t>
  </si>
  <si>
    <t>9.92%</t>
  </si>
  <si>
    <t>12.1%</t>
  </si>
  <si>
    <t>6.21%</t>
  </si>
  <si>
    <t>7.74%</t>
  </si>
  <si>
    <t>9.07%</t>
  </si>
  <si>
    <t>5.69%</t>
  </si>
  <si>
    <t>5.02%</t>
  </si>
  <si>
    <t>8.85%</t>
  </si>
  <si>
    <t>49.56%</t>
  </si>
  <si>
    <t>867</t>
  </si>
  <si>
    <t>289</t>
  </si>
  <si>
    <t>390</t>
  </si>
  <si>
    <t>339</t>
  </si>
  <si>
    <t>252</t>
  </si>
  <si>
    <t>566</t>
  </si>
  <si>
    <t>868</t>
  </si>
  <si>
    <t>433</t>
  </si>
  <si>
    <t>206</t>
  </si>
  <si>
    <t>334</t>
  </si>
  <si>
    <t>278</t>
  </si>
  <si>
    <t>542</t>
  </si>
  <si>
    <t>52.3%</t>
  </si>
  <si>
    <t>49.75%</t>
  </si>
  <si>
    <t>37.44%</t>
  </si>
  <si>
    <t>37.15%</t>
  </si>
  <si>
    <t>52.23%</t>
  </si>
  <si>
    <t>51.97%</t>
  </si>
  <si>
    <t>58.18%</t>
  </si>
  <si>
    <t>65.67%</t>
  </si>
  <si>
    <t>44.24%</t>
  </si>
  <si>
    <t>63.29%</t>
  </si>
  <si>
    <t>45.22%</t>
  </si>
  <si>
    <t>56.55%</t>
  </si>
  <si>
    <t>57.81%</t>
  </si>
  <si>
    <t>49.48%</t>
  </si>
  <si>
    <t>48.38%</t>
  </si>
  <si>
    <t>63.14%</t>
  </si>
  <si>
    <t>92.37%</t>
  </si>
  <si>
    <t>84.55%</t>
  </si>
  <si>
    <t>11.96%</t>
  </si>
  <si>
    <t>42.03%</t>
  </si>
  <si>
    <t>20.88%</t>
  </si>
  <si>
    <t>80.8%</t>
  </si>
  <si>
    <t>66.1%</t>
  </si>
  <si>
    <t>48.12%</t>
  </si>
  <si>
    <t>80.81%</t>
  </si>
  <si>
    <t>59.62%</t>
  </si>
  <si>
    <t>65.45%</t>
  </si>
  <si>
    <t>45.69%</t>
  </si>
  <si>
    <t>52.63%</t>
  </si>
  <si>
    <t>47.7%</t>
  </si>
  <si>
    <t>50.25%</t>
  </si>
  <si>
    <t>45.15%</t>
  </si>
  <si>
    <t>62.56%</t>
  </si>
  <si>
    <t>62.85%</t>
  </si>
  <si>
    <t>47.77%</t>
  </si>
  <si>
    <t>48.03%</t>
  </si>
  <si>
    <t>41.82%</t>
  </si>
  <si>
    <t>55.76%</t>
  </si>
  <si>
    <t>36.71%</t>
  </si>
  <si>
    <t>54.78%</t>
  </si>
  <si>
    <t>43.45%</t>
  </si>
  <si>
    <t>42.19%</t>
  </si>
  <si>
    <t>50.52%</t>
  </si>
  <si>
    <t>51.62%</t>
  </si>
  <si>
    <t>36.86%</t>
  </si>
  <si>
    <t>36.92%</t>
  </si>
  <si>
    <t>15.45%</t>
  </si>
  <si>
    <t>88.04%</t>
  </si>
  <si>
    <t>57.97%</t>
  </si>
  <si>
    <t>19.2%</t>
  </si>
  <si>
    <t>33.9%</t>
  </si>
  <si>
    <t>51.88%</t>
  </si>
  <si>
    <t>19.19%</t>
  </si>
  <si>
    <t>86.86%</t>
  </si>
  <si>
    <t>68.39%</t>
  </si>
  <si>
    <t>40.38%</t>
  </si>
  <si>
    <t>34.55%</t>
  </si>
  <si>
    <t>54.31%</t>
  </si>
  <si>
    <t>47.37%</t>
  </si>
  <si>
    <t>Q12. Which of the following statements best reflects your view?</t>
  </si>
  <si>
    <t>The issue of Scottish membership in the UK is more important than the issue of UK membership in the EU</t>
  </si>
  <si>
    <t>20.46%</t>
  </si>
  <si>
    <t>22.74%</t>
  </si>
  <si>
    <t>14.53%</t>
  </si>
  <si>
    <t>25.24%</t>
  </si>
  <si>
    <t>26.84%</t>
  </si>
  <si>
    <t>21.12%</t>
  </si>
  <si>
    <t>26.83%</t>
  </si>
  <si>
    <t>16.17%</t>
  </si>
  <si>
    <t>18.04%</t>
  </si>
  <si>
    <t>24.99%</t>
  </si>
  <si>
    <t>21.34%</t>
  </si>
  <si>
    <t>25.64%</t>
  </si>
  <si>
    <t>19.63%</t>
  </si>
  <si>
    <t>26.38%</t>
  </si>
  <si>
    <t>20.87%</t>
  </si>
  <si>
    <t>27.37%</t>
  </si>
  <si>
    <t>25.68%</t>
  </si>
  <si>
    <t>21.18%</t>
  </si>
  <si>
    <t>24.06%</t>
  </si>
  <si>
    <t>22.46%</t>
  </si>
  <si>
    <t>23.41%</t>
  </si>
  <si>
    <t>18.02%</t>
  </si>
  <si>
    <t>25.51%</t>
  </si>
  <si>
    <t>24.01%</t>
  </si>
  <si>
    <t>The issue of UK membership in the EU is more important than the issue of Scottish membership in the UK</t>
  </si>
  <si>
    <t>167</t>
  </si>
  <si>
    <t>26.31%</t>
  </si>
  <si>
    <t>36.36%</t>
  </si>
  <si>
    <t>29.54%</t>
  </si>
  <si>
    <t>25.42%</t>
  </si>
  <si>
    <t>29.73%</t>
  </si>
  <si>
    <t>36.91%</t>
  </si>
  <si>
    <t>31.71%</t>
  </si>
  <si>
    <t>40.07%</t>
  </si>
  <si>
    <t>31.06%</t>
  </si>
  <si>
    <t>27.78%</t>
  </si>
  <si>
    <t>39.93%</t>
  </si>
  <si>
    <t>44.21%</t>
  </si>
  <si>
    <t>40.52%</t>
  </si>
  <si>
    <t>20.29%</t>
  </si>
  <si>
    <t>23.26%</t>
  </si>
  <si>
    <t>39.41%</t>
  </si>
  <si>
    <t>32.19%</t>
  </si>
  <si>
    <t>34.18%</t>
  </si>
  <si>
    <t>37.7%</t>
  </si>
  <si>
    <t>23.65%</t>
  </si>
  <si>
    <t>24.79%</t>
  </si>
  <si>
    <t>32.89%</t>
  </si>
  <si>
    <t>13.34%</t>
  </si>
  <si>
    <t>The issues of Scottish membership in the UK and UKmembership in the EU are equally important</t>
  </si>
  <si>
    <t>200</t>
  </si>
  <si>
    <t>38%</t>
  </si>
  <si>
    <t>33.87%</t>
  </si>
  <si>
    <t>31.76%</t>
  </si>
  <si>
    <t>36.37%</t>
  </si>
  <si>
    <t>32.33%</t>
  </si>
  <si>
    <t>31.88%</t>
  </si>
  <si>
    <t>43.77%</t>
  </si>
  <si>
    <t>36.15%</t>
  </si>
  <si>
    <t>34.98%</t>
  </si>
  <si>
    <t>32.77%</t>
  </si>
  <si>
    <t>26.37%</t>
  </si>
  <si>
    <t>61.91%</t>
  </si>
  <si>
    <t>40.32%</t>
  </si>
  <si>
    <t>33.63%</t>
  </si>
  <si>
    <t>36.75%</t>
  </si>
  <si>
    <t>34.97%</t>
  </si>
  <si>
    <t>19.83%</t>
  </si>
  <si>
    <t>36.4%</t>
  </si>
  <si>
    <t>38.16%</t>
  </si>
  <si>
    <t>18.45%</t>
  </si>
  <si>
    <t>26.94%</t>
  </si>
  <si>
    <t>11.28%</t>
  </si>
  <si>
    <t>15.23%</t>
  </si>
  <si>
    <t>17.19%</t>
  </si>
  <si>
    <t>11.32%</t>
  </si>
  <si>
    <t>12.78%</t>
  </si>
  <si>
    <t>16.86%</t>
  </si>
  <si>
    <t>13.33%</t>
  </si>
  <si>
    <t>10.63%</t>
  </si>
  <si>
    <t>4.84%</t>
  </si>
  <si>
    <t>7.78%</t>
  </si>
  <si>
    <t>6.99%</t>
  </si>
  <si>
    <t>6.46%</t>
  </si>
  <si>
    <t>9.6%</t>
  </si>
  <si>
    <t>22.22%</t>
  </si>
  <si>
    <t>37.74%</t>
  </si>
  <si>
    <t>35.45%</t>
  </si>
  <si>
    <t>73.06%</t>
  </si>
  <si>
    <t>Prepared by Survation on behalf of Scotland in Union</t>
  </si>
  <si>
    <t>Methodology</t>
  </si>
  <si>
    <t>Fieldwork Dates</t>
  </si>
  <si>
    <t>Data Weighting</t>
  </si>
  <si>
    <t>9th - 13th November 2018</t>
  </si>
  <si>
    <t xml:space="preserve">Data were weighted to the profile of all Scottish adults aged 16+. Data were weighted by age, sex, region, 2017 General Election vote, 2016 EU referendum vote and 2014 independence referendum vote. </t>
  </si>
  <si>
    <t>Targets for the weighted data were derived from Office of National Statistics data, the results of the 2017 UK General Election, the 2016 EU referendum result and the 2014 independence referendum result.</t>
  </si>
  <si>
    <t>Data Collection Method</t>
  </si>
  <si>
    <t>Margin of Error</t>
  </si>
  <si>
    <t>The survey was conducted via online panel.</t>
  </si>
  <si>
    <t>Because only a sample of the full population was interviewed, all results are subject to margin of error, meaning that not all differences are statistically significant.</t>
  </si>
  <si>
    <t>Invitations to complete surveys were sent</t>
  </si>
  <si>
    <t>For example, in a question where 50% (the worst case scenario as far as margin of error is concerned) gave a particular answer, with a sample of 1013 it is 95% certain that the ‘true’ value will fall within the range of 3.0% from the sample result.</t>
  </si>
  <si>
    <t>out to members of the panel. Differential</t>
  </si>
  <si>
    <t>Subsamples from the cross-breaks will be subject to higher margin of error, conclusions drawn from crossbreaks with very small sub-samples should be treated with caution.</t>
  </si>
  <si>
    <t>response rates from different demographic</t>
  </si>
  <si>
    <t>groups were taken into account.</t>
  </si>
  <si>
    <t>Voting Intention</t>
  </si>
  <si>
    <t>Population Sampled</t>
  </si>
  <si>
    <t xml:space="preserve">In order to assess voting intention, we first asked respondents how likely they would be to vote in the next election on a scale of 0-10. </t>
  </si>
  <si>
    <t>All residents aged 16+ living in Scotland</t>
  </si>
  <si>
    <t xml:space="preserve">This likelihood to vote for was then used to weight voters' responses, such that respondents replying “10” were weighted by a factor of 1.0, whilst those responding “9” were weighted by a factor of 0.9, and so on down to responses of “0” being excluded altogether. </t>
  </si>
  <si>
    <t>Sample Size</t>
  </si>
  <si>
    <t xml:space="preserve">Respondents were then asked who they would be most likely to vote for if that election were tomorrow, with the responses “Labour”, “Conservative”, “Liberal Democrat” and “SNP” prompted in a randomising order, and other parties displayed if respondents selected “Another Party”. </t>
  </si>
  <si>
    <t>As an additional weighting step, respondents who replied “undecided” and “refused” were then removed from the sample.</t>
  </si>
  <si>
    <t>Question presentation</t>
  </si>
  <si>
    <t xml:space="preserve">All data tables shown in full below, in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</si>
  <si>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</si>
  <si>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</si>
  <si>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</si>
  <si>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scale from “strongly agree” to “strongly disagree”,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</si>
  <si>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</si>
  <si>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</si>
  <si>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</si>
  <si>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</si>
  <si>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Vilma Nurmela</t>
  </si>
  <si>
    <t>0203 818 9663</t>
  </si>
  <si>
    <t>vilma.nurmela@survation.com</t>
  </si>
  <si>
    <t>Isabel Taylor</t>
  </si>
  <si>
    <t>0203 142 7640</t>
  </si>
  <si>
    <t>isabel.taylor@survation.com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</si>
  <si>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</si>
  <si>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</si>
  <si>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</si>
  <si>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</si>
  <si>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www.twitter.com/survation for our regular survey work and political polling</t>
  </si>
  <si>
    <t>www.twitter.com/damiansurvation for Damian Lyons Lowe's twitter feed</t>
  </si>
  <si>
    <t>Survation are a member of The British Polling Council and abide by its rules:</t>
  </si>
  <si>
    <t>http://www.britishpollingcouncil.org</t>
  </si>
  <si>
    <t>Survation Ltd Registered in England &amp; Wales Number 07143509</t>
  </si>
  <si>
    <t>All respondents with "Would not vote", "Undecided" and "Refused" removed</t>
  </si>
  <si>
    <t>Base: All respondents with "Would not vote", "Undecided" and "Refused"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</si>
</sst>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rgb="FF000000"/>
      <name val="Calibri"/>
      <family val="2"/>
      <scheme val="minor"/>
    </font>
    <font>
      <b/>
      <sz val="11"/>
      <color rgb="FF000000"/>
      <name val="Calibri"/>
    </font>
    <font>
      <sz val="10"/>
      <color rgb="FF000000"/>
      <name val="Calibri"/>
    </font>
    <font>
      <b/>
      <sz val="18"/>
      <color rgb="FF000000"/>
      <name val="Calibri"/>
    </font>
    <font>
      <b/>
      <sz val="14"/>
      <color rgb="FFFF0000"/>
      <name val="Calibri"/>
    </font>
    <font>
      <b/>
      <sz val="10"/>
      <color rgb="FF000000"/>
      <name val="Calibri"/>
    </font>
    <font>
      <sz val="11"/>
      <color rgb="FF000000"/>
      <name val="Calibri"/>
    </font>
    <font>
      <u/>
      <sz val="11"/>
      <color theme="10"/>
      <name val="Calibri"/>
    </font>
    <font>
      <u/>
      <sz val="11"/>
      <color theme="10"/>
      <name val="Calibri"/>
      <family val="2"/>
      <scheme val="minor"/>
    </font>
    <font>
      <sz val="11"/>
      <color rgb="FF000000"/>
      <name val="Calibri"/>
      <family val="2"/>
      <scheme val="minor"/>
    </font>
    <font>
      <b/>
      <sz val="32"/>
      <color theme="1"/>
      <name val="Frank Regular"/>
      <family val="3"/>
    </font>
    <font>
      <sz val="11"/>
      <color theme="1"/>
      <name val="Frank Regular"/>
      <family val="3"/>
    </font>
    <font>
      <sz val="20"/>
      <color rgb="FF000000"/>
      <name val="Arial"/>
      <family val="2"/>
    </font>
    <font>
      <sz val="20"/>
      <color rgb="FF000000"/>
      <name val="Times New Roman"/>
      <family val="1"/>
    </font>
    <font>
      <b/>
      <sz val="11"/>
      <color rgb="FF000000"/>
      <name val="Frank Regular"/>
      <family val="3"/>
    </font>
    <font>
      <sz val="10"/>
      <color theme="1"/>
      <name val="Frank Regular"/>
      <family val="3"/>
    </font>
    <font>
      <sz val="12"/>
      <color theme="1"/>
      <name val="Cambria"/>
      <family val="1"/>
    </font>
    <font>
      <sz val="10"/>
      <color rgb="FF000000"/>
      <name val="Frank Regular"/>
      <family val="3"/>
    </font>
    <font>
      <b/>
      <sz val="11"/>
      <color theme="1"/>
      <name val="Frank Regular"/>
      <family val="3"/>
    </font>
    <font>
      <b/>
      <sz val="12"/>
      <color rgb="FF000000"/>
      <name val="Frank Regular"/>
      <family val="3"/>
    </font>
    <font>
      <u/>
      <sz val="10"/>
      <color theme="10"/>
      <name val="Calibri"/>
      <family val="2"/>
      <scheme val="minor"/>
    </font>
  </fonts>
  <fills count="3">
    <fill>
      <patternFill patternType="none"/>
    </fill>
    <fill>
      <patternFill patternType="gray125"/>
    </fill>
    <fill>
      <patternFill patternType="solid">
        <fgColor rgb="FFE0E2DA"/>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0" fontId="9" fillId="0" borderId="0"/>
    <xf numFmtId="0" fontId="8" fillId="0" borderId="0" applyNumberFormat="0" applyFill="0" applyBorder="0" applyAlignment="0" applyProtection="0"/>
  </cellStyleXfs>
  <cellXfs count="34">
    <xf numFmtId="0" fontId="0" fillId="0" borderId="0" xfId="0"/>
    <xf numFmtId="0" fontId="1" fillId="0" borderId="1" xfId="0" applyFont="1" applyBorder="1" applyAlignment="1">
      <alignment horizontal="left" vertical="top"/>
    </xf>
    <xf numFmtId="0" fontId="2" fillId="0" borderId="2" xfId="0" applyFont="1" applyBorder="1" applyAlignment="1">
      <alignment horizontal="left"/>
    </xf>
    <xf numFmtId="0" fontId="3" fillId="0" borderId="0" xfId="0" applyFont="1"/>
    <xf numFmtId="0" fontId="4" fillId="0" borderId="0" xfId="0" applyFont="1"/>
    <xf numFmtId="0" fontId="2" fillId="0" borderId="2" xfId="0" applyFont="1" applyBorder="1" applyAlignment="1">
      <alignment horizontal="left"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0" xfId="0" applyFont="1" applyAlignment="1">
      <alignment horizontal="left"/>
    </xf>
    <xf numFmtId="0" fontId="2" fillId="0" borderId="3" xfId="0" applyFont="1" applyBorder="1" applyAlignment="1">
      <alignment horizontal="left"/>
    </xf>
    <xf numFmtId="0" fontId="2" fillId="0" borderId="3" xfId="0" applyFont="1" applyBorder="1" applyAlignment="1">
      <alignment horizontal="left" wrapText="1"/>
    </xf>
    <xf numFmtId="0" fontId="2" fillId="0" borderId="4" xfId="0" applyFont="1" applyBorder="1" applyAlignment="1">
      <alignment horizontal="left"/>
    </xf>
    <xf numFmtId="0" fontId="5" fillId="0" borderId="3" xfId="0" applyFont="1" applyBorder="1" applyAlignment="1">
      <alignment horizontal="left"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5" fillId="0" borderId="6" xfId="0" applyFont="1" applyBorder="1" applyAlignment="1">
      <alignment horizontal="center" wrapText="1"/>
    </xf>
    <xf numFmtId="0" fontId="5" fillId="0" borderId="5" xfId="0" applyFont="1" applyBorder="1" applyAlignment="1">
      <alignment horizontal="center" wrapText="1"/>
    </xf>
    <xf numFmtId="0" fontId="10" fillId="2" borderId="0" xfId="1" applyFont="1" applyFill="1"/>
    <xf numFmtId="0" fontId="9" fillId="2" borderId="0" xfId="1" applyFill="1"/>
    <xf numFmtId="14" fontId="11" fillId="2" borderId="0" xfId="1" applyNumberFormat="1" applyFont="1" applyFill="1"/>
    <xf numFmtId="0" fontId="11" fillId="2" borderId="0" xfId="1" applyFont="1" applyFill="1"/>
    <xf numFmtId="0" fontId="12" fillId="2" borderId="0" xfId="1" applyFont="1" applyFill="1" applyAlignment="1">
      <alignment vertical="center"/>
    </xf>
    <xf numFmtId="0" fontId="13" fillId="2" borderId="0" xfId="1" applyFont="1" applyFill="1" applyAlignment="1">
      <alignment vertical="center"/>
    </xf>
    <xf numFmtId="0" fontId="14" fillId="2" borderId="0" xfId="1" applyFont="1" applyFill="1" applyAlignment="1">
      <alignment vertical="center"/>
    </xf>
    <xf numFmtId="0" fontId="15" fillId="2" borderId="0" xfId="1" applyFont="1" applyFill="1" applyAlignment="1">
      <alignment vertical="center"/>
    </xf>
    <xf numFmtId="0" fontId="16" fillId="2" borderId="0" xfId="1" applyFont="1" applyFill="1" applyAlignment="1">
      <alignment vertical="center"/>
    </xf>
    <xf numFmtId="0" fontId="17" fillId="2" borderId="0" xfId="1" applyFont="1" applyFill="1" applyAlignment="1">
      <alignment vertical="center"/>
    </xf>
    <xf numFmtId="0" fontId="14" fillId="2" borderId="0" xfId="1" applyFont="1" applyFill="1"/>
    <xf numFmtId="0" fontId="17" fillId="2" borderId="0" xfId="1" applyFont="1" applyFill="1"/>
    <xf numFmtId="3" fontId="15" fillId="2" borderId="0" xfId="1" applyNumberFormat="1" applyFont="1" applyFill="1" applyAlignment="1">
      <alignment vertical="center"/>
    </xf>
    <xf numFmtId="0" fontId="18" fillId="2" borderId="0" xfId="1" applyFont="1" applyFill="1"/>
    <xf numFmtId="0" fontId="15" fillId="2" borderId="0" xfId="1" applyFont="1" applyFill="1"/>
    <xf numFmtId="0" fontId="19" fillId="2" borderId="0" xfId="1" applyFont="1" applyFill="1" applyAlignment="1">
      <alignment vertical="center"/>
    </xf>
    <xf numFmtId="0" fontId="20" fillId="2" borderId="0" xfId="2" applyFont="1" applyFill="1" applyAlignment="1" applyProtection="1"/>
  </cellXfs>
  <cellStyles count="3">
    <cellStyle name="Hyperlink 2" xfId="2" xr:uid="{3F63D295-8EFE-4820-9EC1-05123595A56D}"/>
    <cellStyle name="Normal" xfId="0" builtinId="0"/>
    <cellStyle name="Normal 2" xfId="1" xr:uid="{3FD7EFAF-22F3-4A29-8443-7AE34D9484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5</xdr:row>
      <xdr:rowOff>0</xdr:rowOff>
    </xdr:from>
    <xdr:to>
      <xdr:col>2</xdr:col>
      <xdr:colOff>152400</xdr:colOff>
      <xdr:row>12</xdr:row>
      <xdr:rowOff>180975</xdr:rowOff>
    </xdr:to>
    <xdr:pic>
      <xdr:nvPicPr>
        <xdr:cNvPr id="2" name="Picture 1">
          <a:extLst>
            <a:ext uri="{FF2B5EF4-FFF2-40B4-BE49-F238E27FC236}">
              <a16:creationId xmlns:a16="http://schemas.microsoft.com/office/drawing/2014/main" id="{E3CEF8F5-0C11-4ECC-B22C-6797A215326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276350"/>
          <a:ext cx="1514475" cy="151447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D21" totalsRowShown="0">
  <tableColumns count="4">
    <tableColumn id="1" xr3:uid="{00000000-0010-0000-0000-000001000000}" name="Table"/>
    <tableColumn id="2" xr3:uid="{00000000-0010-0000-0000-000002000000}" name="Question"/>
    <tableColumn id="3" xr3:uid="{00000000-0010-0000-0000-000003000000}" name="Question wording"/>
    <tableColumn id="4" xr3:uid="{00000000-0010-0000-0000-000004000000}" name="Base"/>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sabel.taylor@survation.com" TargetMode="External"/><Relationship Id="rId1" Type="http://schemas.openxmlformats.org/officeDocument/2006/relationships/hyperlink" Target="mailto:vilma.nurmela@survation.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DCDEC-243A-442F-9A2D-49B63139A484}">
  <dimension ref="A1:E67"/>
  <sheetViews>
    <sheetView tabSelected="1" workbookViewId="0"/>
  </sheetViews>
  <sheetFormatPr defaultRowHeight="15" x14ac:dyDescent="0.25"/>
  <cols>
    <col min="1" max="1" width="12.85546875" style="18" bestFit="1" customWidth="1"/>
    <col min="2" max="3" width="9.140625" style="18"/>
    <col min="4" max="4" width="38.7109375" style="18" customWidth="1"/>
    <col min="5" max="16384" width="9.140625" style="18"/>
  </cols>
  <sheetData>
    <row r="1" spans="1:5" ht="42" x14ac:dyDescent="0.65">
      <c r="A1" s="17" t="s">
        <v>62</v>
      </c>
      <c r="B1" s="17"/>
      <c r="C1" s="17"/>
      <c r="D1" s="17"/>
      <c r="E1" s="17"/>
    </row>
    <row r="2" spans="1:5" ht="13.5" customHeight="1" x14ac:dyDescent="0.65">
      <c r="A2" s="17"/>
      <c r="B2" s="17"/>
      <c r="C2" s="17"/>
      <c r="D2" s="17"/>
      <c r="E2" s="17"/>
    </row>
    <row r="3" spans="1:5" x14ac:dyDescent="0.25">
      <c r="A3" s="19">
        <v>43419</v>
      </c>
      <c r="B3" s="20"/>
      <c r="C3" s="20"/>
      <c r="D3" s="20"/>
      <c r="E3" s="20"/>
    </row>
    <row r="4" spans="1:5" x14ac:dyDescent="0.25">
      <c r="A4" s="20" t="s">
        <v>2689</v>
      </c>
      <c r="B4" s="20"/>
      <c r="C4" s="20"/>
      <c r="D4" s="20"/>
      <c r="E4" s="20"/>
    </row>
    <row r="5" spans="1:5" x14ac:dyDescent="0.25">
      <c r="A5" s="20"/>
      <c r="B5" s="20"/>
      <c r="C5" s="20"/>
      <c r="D5" s="20"/>
      <c r="E5" s="20"/>
    </row>
    <row r="6" spans="1:5" x14ac:dyDescent="0.25">
      <c r="A6" s="20"/>
      <c r="B6" s="20"/>
      <c r="C6" s="20"/>
      <c r="D6" s="20"/>
      <c r="E6" s="20"/>
    </row>
    <row r="7" spans="1:5" x14ac:dyDescent="0.25">
      <c r="A7" s="20"/>
      <c r="B7" s="20"/>
      <c r="C7" s="20"/>
      <c r="D7" s="20"/>
      <c r="E7" s="20"/>
    </row>
    <row r="8" spans="1:5" x14ac:dyDescent="0.25">
      <c r="A8" s="20"/>
      <c r="B8" s="20"/>
      <c r="C8" s="20"/>
      <c r="D8" s="20"/>
      <c r="E8" s="20"/>
    </row>
    <row r="9" spans="1:5" x14ac:dyDescent="0.25">
      <c r="A9" s="20"/>
      <c r="B9" s="20"/>
      <c r="C9" s="20"/>
      <c r="D9" s="20"/>
      <c r="E9" s="20"/>
    </row>
    <row r="10" spans="1:5" x14ac:dyDescent="0.25">
      <c r="A10" s="20"/>
      <c r="B10" s="20"/>
      <c r="C10" s="20"/>
      <c r="D10" s="20"/>
      <c r="E10" s="20"/>
    </row>
    <row r="11" spans="1:5" x14ac:dyDescent="0.25">
      <c r="A11" s="20"/>
      <c r="B11" s="20"/>
      <c r="C11" s="20"/>
      <c r="D11" s="20"/>
      <c r="E11" s="20"/>
    </row>
    <row r="12" spans="1:5" x14ac:dyDescent="0.25">
      <c r="A12" s="20"/>
      <c r="B12" s="20"/>
      <c r="C12" s="20"/>
      <c r="D12" s="20"/>
      <c r="E12" s="20"/>
    </row>
    <row r="13" spans="1:5" x14ac:dyDescent="0.25">
      <c r="A13" s="20"/>
      <c r="B13" s="20"/>
      <c r="C13" s="20"/>
      <c r="D13" s="20"/>
      <c r="E13" s="20"/>
    </row>
    <row r="14" spans="1:5" x14ac:dyDescent="0.25">
      <c r="A14" s="20"/>
      <c r="B14" s="20"/>
      <c r="C14" s="20"/>
      <c r="D14" s="20"/>
      <c r="E14" s="20"/>
    </row>
    <row r="15" spans="1:5" ht="25.5" x14ac:dyDescent="0.25">
      <c r="A15" s="21" t="s">
        <v>2690</v>
      </c>
      <c r="B15" s="20"/>
      <c r="C15" s="20"/>
      <c r="D15" s="20"/>
      <c r="E15" s="20"/>
    </row>
    <row r="16" spans="1:5" ht="26.25" x14ac:dyDescent="0.25">
      <c r="A16" s="22"/>
      <c r="B16" s="20"/>
      <c r="C16" s="20"/>
      <c r="D16" s="20"/>
    </row>
    <row r="17" spans="1:5" x14ac:dyDescent="0.25">
      <c r="A17" s="23" t="s">
        <v>2691</v>
      </c>
      <c r="B17" s="20"/>
      <c r="C17" s="20"/>
      <c r="D17" s="20"/>
      <c r="E17" s="23" t="s">
        <v>2692</v>
      </c>
    </row>
    <row r="18" spans="1:5" x14ac:dyDescent="0.25">
      <c r="A18" s="24" t="s">
        <v>2693</v>
      </c>
      <c r="B18" s="20"/>
      <c r="C18" s="20"/>
      <c r="D18" s="20"/>
      <c r="E18" s="24" t="s">
        <v>2694</v>
      </c>
    </row>
    <row r="19" spans="1:5" ht="15.75" x14ac:dyDescent="0.25">
      <c r="A19" s="25"/>
      <c r="B19" s="20"/>
      <c r="C19" s="20"/>
      <c r="D19" s="20"/>
      <c r="E19" s="26" t="s">
        <v>2695</v>
      </c>
    </row>
    <row r="20" spans="1:5" ht="15.75" x14ac:dyDescent="0.25">
      <c r="A20" s="25"/>
      <c r="B20" s="20"/>
      <c r="C20" s="20"/>
      <c r="D20" s="20"/>
      <c r="E20" s="26"/>
    </row>
    <row r="21" spans="1:5" x14ac:dyDescent="0.25">
      <c r="A21" s="23" t="s">
        <v>2696</v>
      </c>
      <c r="B21" s="20"/>
      <c r="C21" s="20"/>
      <c r="D21" s="20"/>
      <c r="E21" s="23" t="s">
        <v>2697</v>
      </c>
    </row>
    <row r="22" spans="1:5" x14ac:dyDescent="0.25">
      <c r="A22" s="24" t="s">
        <v>2698</v>
      </c>
      <c r="B22" s="20"/>
      <c r="C22" s="20"/>
      <c r="D22" s="20"/>
      <c r="E22" s="24" t="s">
        <v>2699</v>
      </c>
    </row>
    <row r="23" spans="1:5" x14ac:dyDescent="0.25">
      <c r="A23" s="24" t="s">
        <v>2700</v>
      </c>
      <c r="B23" s="20"/>
      <c r="C23" s="20"/>
      <c r="D23" s="20"/>
      <c r="E23" s="24" t="s">
        <v>2701</v>
      </c>
    </row>
    <row r="24" spans="1:5" x14ac:dyDescent="0.25">
      <c r="A24" s="24" t="s">
        <v>2702</v>
      </c>
      <c r="B24" s="20"/>
      <c r="C24" s="20"/>
      <c r="D24" s="20"/>
      <c r="E24" s="24" t="s">
        <v>2703</v>
      </c>
    </row>
    <row r="25" spans="1:5" x14ac:dyDescent="0.25">
      <c r="A25" s="24" t="s">
        <v>2704</v>
      </c>
      <c r="B25" s="20"/>
      <c r="C25" s="20"/>
      <c r="D25" s="20"/>
      <c r="E25" s="24"/>
    </row>
    <row r="26" spans="1:5" x14ac:dyDescent="0.25">
      <c r="A26" s="24" t="s">
        <v>2705</v>
      </c>
      <c r="B26" s="20"/>
      <c r="C26" s="20"/>
      <c r="D26" s="20"/>
      <c r="E26" s="27" t="s">
        <v>2706</v>
      </c>
    </row>
    <row r="27" spans="1:5" x14ac:dyDescent="0.25">
      <c r="A27" s="24"/>
      <c r="B27" s="20"/>
      <c r="C27" s="20"/>
      <c r="D27" s="20"/>
    </row>
    <row r="28" spans="1:5" x14ac:dyDescent="0.25">
      <c r="A28" s="23" t="s">
        <v>2707</v>
      </c>
      <c r="B28" s="20"/>
      <c r="C28" s="20"/>
      <c r="D28" s="20"/>
      <c r="E28" s="28" t="s">
        <v>2708</v>
      </c>
    </row>
    <row r="29" spans="1:5" x14ac:dyDescent="0.25">
      <c r="A29" s="24" t="s">
        <v>2709</v>
      </c>
      <c r="B29" s="20"/>
      <c r="C29" s="20"/>
      <c r="D29" s="20"/>
      <c r="E29" s="28" t="s">
        <v>2710</v>
      </c>
    </row>
    <row r="30" spans="1:5" x14ac:dyDescent="0.25">
      <c r="A30" s="23"/>
      <c r="B30" s="20"/>
      <c r="C30" s="20"/>
      <c r="D30" s="20"/>
    </row>
    <row r="31" spans="1:5" x14ac:dyDescent="0.25">
      <c r="A31" s="23" t="s">
        <v>2711</v>
      </c>
      <c r="B31" s="20"/>
      <c r="C31" s="20"/>
      <c r="D31" s="20"/>
      <c r="E31" s="28" t="s">
        <v>2712</v>
      </c>
    </row>
    <row r="32" spans="1:5" x14ac:dyDescent="0.25">
      <c r="A32" s="29">
        <v>1013</v>
      </c>
      <c r="B32" s="20"/>
      <c r="C32" s="20"/>
      <c r="D32" s="20"/>
      <c r="E32" s="28" t="s">
        <v>2713</v>
      </c>
    </row>
    <row r="34" spans="1:5" x14ac:dyDescent="0.25">
      <c r="A34" s="29"/>
      <c r="B34" s="20"/>
      <c r="C34" s="20"/>
      <c r="D34" s="20"/>
    </row>
    <row r="35" spans="1:5" ht="15.75" x14ac:dyDescent="0.25">
      <c r="A35" s="25"/>
      <c r="B35" s="20"/>
      <c r="C35" s="20"/>
      <c r="D35" s="20"/>
      <c r="E35" s="30" t="s">
        <v>2714</v>
      </c>
    </row>
    <row r="36" spans="1:5" x14ac:dyDescent="0.25">
      <c r="A36" s="23"/>
      <c r="B36" s="20"/>
      <c r="C36" s="20"/>
      <c r="D36" s="20"/>
      <c r="E36" s="31" t="s">
        <v>2715</v>
      </c>
    </row>
    <row r="37" spans="1:5" ht="15.75" x14ac:dyDescent="0.25">
      <c r="A37" s="32"/>
      <c r="B37" s="20"/>
      <c r="C37" s="20"/>
      <c r="D37" s="20"/>
      <c r="E37" s="31" t="s">
        <v>2716</v>
      </c>
    </row>
    <row r="38" spans="1:5" x14ac:dyDescent="0.25">
      <c r="A38" s="29"/>
      <c r="B38" s="20"/>
      <c r="C38" s="20"/>
      <c r="D38" s="20"/>
      <c r="E38" s="31" t="s">
        <v>2717</v>
      </c>
    </row>
    <row r="39" spans="1:5" x14ac:dyDescent="0.25">
      <c r="A39" s="20"/>
      <c r="B39" s="20"/>
      <c r="C39" s="20"/>
      <c r="D39" s="20"/>
      <c r="E39" s="31" t="s">
        <v>2718</v>
      </c>
    </row>
    <row r="40" spans="1:5" x14ac:dyDescent="0.25">
      <c r="A40" s="20"/>
      <c r="B40" s="20"/>
      <c r="C40" s="20"/>
      <c r="D40" s="20"/>
      <c r="E40" s="31" t="s">
        <v>2719</v>
      </c>
    </row>
    <row r="41" spans="1:5" x14ac:dyDescent="0.25">
      <c r="A41" s="20"/>
      <c r="B41" s="20"/>
      <c r="C41" s="20"/>
      <c r="D41" s="20"/>
      <c r="E41" s="31"/>
    </row>
    <row r="42" spans="1:5" x14ac:dyDescent="0.25">
      <c r="A42" s="20"/>
      <c r="B42" s="20"/>
      <c r="C42" s="20"/>
      <c r="D42" s="20"/>
      <c r="E42" s="31" t="s">
        <v>2720</v>
      </c>
    </row>
    <row r="43" spans="1:5" x14ac:dyDescent="0.25">
      <c r="A43" s="20"/>
      <c r="B43" s="20"/>
      <c r="C43" s="20"/>
      <c r="D43" s="20"/>
      <c r="E43" s="31" t="s">
        <v>2721</v>
      </c>
    </row>
    <row r="44" spans="1:5" x14ac:dyDescent="0.25">
      <c r="A44" s="20"/>
      <c r="B44" s="20"/>
      <c r="C44" s="20"/>
      <c r="D44" s="20"/>
      <c r="E44" s="31"/>
    </row>
    <row r="45" spans="1:5" x14ac:dyDescent="0.25">
      <c r="A45" s="20"/>
      <c r="B45" s="20"/>
      <c r="C45" s="20"/>
      <c r="D45" s="20"/>
      <c r="E45" s="31" t="s">
        <v>2722</v>
      </c>
    </row>
    <row r="46" spans="1:5" x14ac:dyDescent="0.25">
      <c r="A46" s="20"/>
      <c r="B46" s="20"/>
      <c r="C46" s="20"/>
      <c r="D46" s="20"/>
      <c r="E46" s="31"/>
    </row>
    <row r="47" spans="1:5" x14ac:dyDescent="0.25">
      <c r="A47" s="20"/>
      <c r="B47" s="20"/>
      <c r="C47" s="20"/>
      <c r="D47" s="20"/>
      <c r="E47" s="31" t="s">
        <v>2723</v>
      </c>
    </row>
    <row r="48" spans="1:5" x14ac:dyDescent="0.25">
      <c r="A48" s="20"/>
      <c r="B48" s="20"/>
      <c r="C48" s="20"/>
      <c r="D48" s="20"/>
      <c r="E48" s="31"/>
    </row>
    <row r="49" spans="1:5" x14ac:dyDescent="0.25">
      <c r="A49" s="20"/>
      <c r="B49" s="20"/>
      <c r="C49" s="20"/>
      <c r="D49" s="20"/>
      <c r="E49" s="31" t="s">
        <v>2724</v>
      </c>
    </row>
    <row r="50" spans="1:5" x14ac:dyDescent="0.25">
      <c r="A50" s="20"/>
      <c r="B50" s="20"/>
      <c r="C50" s="20"/>
      <c r="D50" s="20"/>
      <c r="E50" s="31" t="s">
        <v>2725</v>
      </c>
    </row>
    <row r="51" spans="1:5" x14ac:dyDescent="0.25">
      <c r="A51" s="20"/>
      <c r="B51" s="20"/>
      <c r="C51" s="20"/>
      <c r="D51" s="20"/>
      <c r="E51" s="33" t="s">
        <v>2726</v>
      </c>
    </row>
    <row r="52" spans="1:5" x14ac:dyDescent="0.25">
      <c r="A52" s="20"/>
      <c r="B52" s="20"/>
      <c r="C52" s="20"/>
      <c r="D52" s="20"/>
      <c r="E52" s="33"/>
    </row>
    <row r="53" spans="1:5" x14ac:dyDescent="0.25">
      <c r="A53" s="20"/>
      <c r="B53" s="20"/>
      <c r="C53" s="20"/>
      <c r="D53" s="20"/>
      <c r="E53" s="31" t="s">
        <v>2727</v>
      </c>
    </row>
    <row r="54" spans="1:5" x14ac:dyDescent="0.25">
      <c r="A54" s="20"/>
      <c r="B54" s="20"/>
      <c r="C54" s="20"/>
      <c r="D54" s="20"/>
      <c r="E54" s="31" t="s">
        <v>2728</v>
      </c>
    </row>
    <row r="55" spans="1:5" x14ac:dyDescent="0.25">
      <c r="A55" s="20"/>
      <c r="B55" s="20"/>
      <c r="C55" s="20"/>
      <c r="D55" s="20"/>
      <c r="E55" s="33" t="s">
        <v>2729</v>
      </c>
    </row>
    <row r="56" spans="1:5" x14ac:dyDescent="0.25">
      <c r="A56" s="20"/>
      <c r="B56" s="20"/>
      <c r="C56" s="20"/>
      <c r="D56" s="20"/>
      <c r="E56" s="31"/>
    </row>
    <row r="57" spans="1:5" x14ac:dyDescent="0.25">
      <c r="A57" s="20"/>
      <c r="B57" s="20"/>
      <c r="C57" s="20"/>
      <c r="D57" s="20"/>
      <c r="E57" s="31" t="s">
        <v>2730</v>
      </c>
    </row>
    <row r="58" spans="1:5" x14ac:dyDescent="0.25">
      <c r="A58" s="20"/>
      <c r="B58" s="20"/>
      <c r="C58" s="20"/>
      <c r="D58" s="20"/>
      <c r="E58" s="31" t="s">
        <v>2731</v>
      </c>
    </row>
    <row r="59" spans="1:5" x14ac:dyDescent="0.25">
      <c r="A59" s="20"/>
      <c r="B59" s="20"/>
      <c r="C59" s="20"/>
      <c r="D59" s="20"/>
      <c r="E59" s="31"/>
    </row>
    <row r="60" spans="1:5" x14ac:dyDescent="0.25">
      <c r="A60" s="20"/>
      <c r="B60" s="20"/>
      <c r="C60" s="20"/>
      <c r="D60" s="20"/>
      <c r="E60" s="31" t="s">
        <v>2732</v>
      </c>
    </row>
    <row r="61" spans="1:5" x14ac:dyDescent="0.25">
      <c r="A61" s="20"/>
      <c r="B61" s="20"/>
      <c r="C61" s="20"/>
      <c r="D61" s="20"/>
      <c r="E61" s="31"/>
    </row>
    <row r="62" spans="1:5" x14ac:dyDescent="0.25">
      <c r="A62" s="20"/>
      <c r="B62" s="20"/>
      <c r="C62" s="20"/>
      <c r="D62" s="20"/>
      <c r="E62" s="31" t="s">
        <v>2733</v>
      </c>
    </row>
    <row r="63" spans="1:5" x14ac:dyDescent="0.25">
      <c r="A63" s="20"/>
      <c r="B63" s="20"/>
      <c r="C63" s="20"/>
      <c r="D63" s="20"/>
      <c r="E63" s="31" t="s">
        <v>2734</v>
      </c>
    </row>
    <row r="64" spans="1:5" x14ac:dyDescent="0.25">
      <c r="A64" s="20"/>
      <c r="B64" s="20"/>
      <c r="C64" s="20"/>
      <c r="D64" s="20"/>
      <c r="E64" s="31" t="s">
        <v>2735</v>
      </c>
    </row>
    <row r="65" spans="1:5" x14ac:dyDescent="0.25">
      <c r="A65" s="20"/>
      <c r="B65" s="20"/>
      <c r="C65" s="20"/>
      <c r="D65" s="20"/>
      <c r="E65" s="31" t="s">
        <v>2736</v>
      </c>
    </row>
    <row r="66" spans="1:5" x14ac:dyDescent="0.25">
      <c r="A66" s="20"/>
      <c r="B66" s="20"/>
      <c r="C66" s="20"/>
      <c r="D66" s="20"/>
      <c r="E66" s="31" t="s">
        <v>2737</v>
      </c>
    </row>
    <row r="67" spans="1:5" x14ac:dyDescent="0.25">
      <c r="E67" s="31" t="s">
        <v>2738</v>
      </c>
    </row>
  </sheetData>
  <hyperlinks>
    <hyperlink ref="E51" r:id="rId1" xr:uid="{243C2074-4388-4BCC-A362-FD4735D12221}"/>
    <hyperlink ref="E55" r:id="rId2" xr:uid="{E54F87DE-845B-4E96-80A1-2B5D9C60A947}"/>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8"/>
  <sheetViews>
    <sheetView workbookViewId="0"/>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27</v>
      </c>
    </row>
    <row r="6" spans="1:35" x14ac:dyDescent="0.25">
      <c r="A6" s="8" t="s">
        <v>1245</v>
      </c>
    </row>
    <row r="7" spans="1:35" x14ac:dyDescent="0.25">
      <c r="A7" s="8" t="s">
        <v>1470</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1471</v>
      </c>
      <c r="C11" t="s">
        <v>1369</v>
      </c>
      <c r="D11" s="2" t="s">
        <v>1472</v>
      </c>
      <c r="E11" t="s">
        <v>544</v>
      </c>
      <c r="F11" t="s">
        <v>719</v>
      </c>
      <c r="G11" t="s">
        <v>141</v>
      </c>
      <c r="H11" t="s">
        <v>1473</v>
      </c>
      <c r="I11" t="s">
        <v>617</v>
      </c>
      <c r="J11" s="2" t="s">
        <v>926</v>
      </c>
      <c r="K11" t="s">
        <v>927</v>
      </c>
      <c r="L11" t="s">
        <v>928</v>
      </c>
      <c r="M11" t="s">
        <v>1363</v>
      </c>
      <c r="N11" t="s">
        <v>1474</v>
      </c>
      <c r="O11" t="s">
        <v>161</v>
      </c>
      <c r="P11" t="s">
        <v>945</v>
      </c>
      <c r="Q11" t="s">
        <v>1475</v>
      </c>
      <c r="R11" s="2" t="s">
        <v>1270</v>
      </c>
      <c r="S11" t="s">
        <v>104</v>
      </c>
      <c r="T11" t="s">
        <v>1247</v>
      </c>
      <c r="U11" t="s">
        <v>612</v>
      </c>
      <c r="V11" t="s">
        <v>1476</v>
      </c>
      <c r="W11" s="2" t="s">
        <v>125</v>
      </c>
      <c r="X11" t="s">
        <v>1477</v>
      </c>
      <c r="Y11" s="2" t="s">
        <v>1271</v>
      </c>
      <c r="Z11" t="s">
        <v>1478</v>
      </c>
      <c r="AA11" s="2" t="s">
        <v>1479</v>
      </c>
      <c r="AB11" t="s">
        <v>1089</v>
      </c>
      <c r="AC11" t="s">
        <v>1090</v>
      </c>
      <c r="AD11" t="s">
        <v>1480</v>
      </c>
      <c r="AE11" s="2" t="s">
        <v>1480</v>
      </c>
      <c r="AF11" t="s">
        <v>1268</v>
      </c>
      <c r="AG11" t="s">
        <v>1481</v>
      </c>
      <c r="AH11" t="s">
        <v>394</v>
      </c>
      <c r="AI11" s="2" t="s">
        <v>168</v>
      </c>
    </row>
    <row r="12" spans="1:35" x14ac:dyDescent="0.25">
      <c r="A12" s="10" t="s">
        <v>130</v>
      </c>
      <c r="B12" s="9" t="s">
        <v>1482</v>
      </c>
      <c r="C12" s="11" t="s">
        <v>1483</v>
      </c>
      <c r="D12" s="9" t="s">
        <v>716</v>
      </c>
      <c r="E12" s="11" t="s">
        <v>945</v>
      </c>
      <c r="F12" s="11" t="s">
        <v>1363</v>
      </c>
      <c r="G12" s="11" t="s">
        <v>930</v>
      </c>
      <c r="H12" s="11" t="s">
        <v>927</v>
      </c>
      <c r="I12" s="11" t="s">
        <v>108</v>
      </c>
      <c r="J12" s="9" t="s">
        <v>1484</v>
      </c>
      <c r="K12" s="11" t="s">
        <v>544</v>
      </c>
      <c r="L12" s="11" t="s">
        <v>943</v>
      </c>
      <c r="M12" s="11" t="s">
        <v>926</v>
      </c>
      <c r="N12" s="11" t="s">
        <v>943</v>
      </c>
      <c r="O12" s="11" t="s">
        <v>438</v>
      </c>
      <c r="P12" s="11" t="s">
        <v>509</v>
      </c>
      <c r="Q12" s="11" t="s">
        <v>943</v>
      </c>
      <c r="R12" s="9" t="s">
        <v>1485</v>
      </c>
      <c r="S12" s="11" t="s">
        <v>834</v>
      </c>
      <c r="T12" s="11" t="s">
        <v>439</v>
      </c>
      <c r="U12" s="11" t="s">
        <v>584</v>
      </c>
      <c r="V12" s="11" t="s">
        <v>1486</v>
      </c>
      <c r="W12" s="9" t="s">
        <v>150</v>
      </c>
      <c r="X12" s="11" t="s">
        <v>1487</v>
      </c>
      <c r="Y12" s="9" t="s">
        <v>1488</v>
      </c>
      <c r="Z12" s="11" t="s">
        <v>1489</v>
      </c>
      <c r="AA12" s="9" t="s">
        <v>1490</v>
      </c>
      <c r="AB12" s="11" t="s">
        <v>1252</v>
      </c>
      <c r="AC12" s="11" t="s">
        <v>1372</v>
      </c>
      <c r="AD12" s="11" t="s">
        <v>1480</v>
      </c>
      <c r="AE12" s="9" t="s">
        <v>1480</v>
      </c>
      <c r="AF12" s="11" t="s">
        <v>121</v>
      </c>
      <c r="AG12" s="11" t="s">
        <v>1491</v>
      </c>
      <c r="AH12" s="11" t="s">
        <v>332</v>
      </c>
      <c r="AI12" s="9" t="s">
        <v>168</v>
      </c>
    </row>
    <row r="13" spans="1:35" x14ac:dyDescent="0.25">
      <c r="A13" s="5" t="s">
        <v>93</v>
      </c>
      <c r="B13" s="2" t="s">
        <v>1252</v>
      </c>
      <c r="C13" t="s">
        <v>1375</v>
      </c>
      <c r="D13" s="2" t="s">
        <v>948</v>
      </c>
      <c r="E13" t="s">
        <v>584</v>
      </c>
      <c r="F13" t="s">
        <v>1205</v>
      </c>
      <c r="G13" t="s">
        <v>1376</v>
      </c>
      <c r="H13" t="s">
        <v>733</v>
      </c>
      <c r="I13" t="s">
        <v>1377</v>
      </c>
      <c r="J13" s="2" t="s">
        <v>1378</v>
      </c>
      <c r="K13" t="s">
        <v>116</v>
      </c>
      <c r="L13" t="s">
        <v>157</v>
      </c>
      <c r="M13" t="s">
        <v>498</v>
      </c>
      <c r="N13" t="s">
        <v>1205</v>
      </c>
      <c r="O13" t="s">
        <v>585</v>
      </c>
      <c r="P13" t="s">
        <v>612</v>
      </c>
      <c r="Q13" t="s">
        <v>1206</v>
      </c>
      <c r="R13" s="2" t="s">
        <v>613</v>
      </c>
      <c r="S13" t="s">
        <v>506</v>
      </c>
      <c r="T13" t="s">
        <v>1303</v>
      </c>
      <c r="U13" t="s">
        <v>613</v>
      </c>
      <c r="V13" t="s">
        <v>618</v>
      </c>
      <c r="W13" s="2" t="s">
        <v>173</v>
      </c>
      <c r="X13" t="s">
        <v>431</v>
      </c>
      <c r="Y13" s="2" t="s">
        <v>1379</v>
      </c>
      <c r="Z13" t="s">
        <v>608</v>
      </c>
      <c r="AA13" s="2" t="s">
        <v>1380</v>
      </c>
      <c r="AB13" t="s">
        <v>1252</v>
      </c>
      <c r="AC13" t="s">
        <v>170</v>
      </c>
      <c r="AD13" t="s">
        <v>170</v>
      </c>
      <c r="AE13" s="2" t="s">
        <v>170</v>
      </c>
      <c r="AF13" t="s">
        <v>136</v>
      </c>
      <c r="AG13" t="s">
        <v>1381</v>
      </c>
      <c r="AH13" t="s">
        <v>165</v>
      </c>
      <c r="AI13" s="2" t="s">
        <v>172</v>
      </c>
    </row>
    <row r="14" spans="1:35" x14ac:dyDescent="0.25">
      <c r="A14" s="5" t="s">
        <v>67</v>
      </c>
      <c r="B14" s="2" t="s">
        <v>1492</v>
      </c>
      <c r="C14" t="s">
        <v>1493</v>
      </c>
      <c r="D14" s="2" t="s">
        <v>1494</v>
      </c>
      <c r="E14" t="s">
        <v>1495</v>
      </c>
      <c r="F14" t="s">
        <v>1496</v>
      </c>
      <c r="G14" t="s">
        <v>1497</v>
      </c>
      <c r="H14" t="s">
        <v>1498</v>
      </c>
      <c r="I14" t="s">
        <v>1499</v>
      </c>
      <c r="J14" s="2" t="s">
        <v>1500</v>
      </c>
      <c r="K14" t="s">
        <v>1501</v>
      </c>
      <c r="L14" t="s">
        <v>1502</v>
      </c>
      <c r="M14" t="s">
        <v>1503</v>
      </c>
      <c r="N14" t="s">
        <v>1504</v>
      </c>
      <c r="O14" t="s">
        <v>1505</v>
      </c>
      <c r="P14" t="s">
        <v>1506</v>
      </c>
      <c r="Q14" t="s">
        <v>1507</v>
      </c>
      <c r="R14" s="2" t="s">
        <v>1508</v>
      </c>
      <c r="S14" t="s">
        <v>1509</v>
      </c>
      <c r="T14" t="s">
        <v>1510</v>
      </c>
      <c r="U14" t="s">
        <v>1511</v>
      </c>
      <c r="V14" t="s">
        <v>1512</v>
      </c>
      <c r="W14" s="2" t="s">
        <v>1513</v>
      </c>
      <c r="X14" t="s">
        <v>1514</v>
      </c>
      <c r="Y14" s="2" t="s">
        <v>1515</v>
      </c>
      <c r="Z14" t="s">
        <v>1516</v>
      </c>
      <c r="AA14" s="2" t="s">
        <v>1517</v>
      </c>
      <c r="AB14" t="s">
        <v>486</v>
      </c>
      <c r="AC14" t="s">
        <v>170</v>
      </c>
      <c r="AD14" t="s">
        <v>170</v>
      </c>
      <c r="AE14" s="2" t="s">
        <v>170</v>
      </c>
      <c r="AF14" t="s">
        <v>1518</v>
      </c>
      <c r="AG14" t="s">
        <v>1519</v>
      </c>
      <c r="AH14" t="s">
        <v>1520</v>
      </c>
      <c r="AI14" s="2" t="s">
        <v>1521</v>
      </c>
    </row>
    <row r="15" spans="1:35" x14ac:dyDescent="0.25">
      <c r="A15" s="5" t="s">
        <v>92</v>
      </c>
      <c r="B15" s="2" t="s">
        <v>1372</v>
      </c>
      <c r="C15" t="s">
        <v>1259</v>
      </c>
      <c r="D15" s="2" t="s">
        <v>1412</v>
      </c>
      <c r="E15" t="s">
        <v>392</v>
      </c>
      <c r="F15" t="s">
        <v>116</v>
      </c>
      <c r="G15" t="s">
        <v>389</v>
      </c>
      <c r="H15" t="s">
        <v>1413</v>
      </c>
      <c r="I15" t="s">
        <v>393</v>
      </c>
      <c r="J15" s="2" t="s">
        <v>618</v>
      </c>
      <c r="K15" t="s">
        <v>547</v>
      </c>
      <c r="L15" t="s">
        <v>547</v>
      </c>
      <c r="M15" t="s">
        <v>116</v>
      </c>
      <c r="N15" t="s">
        <v>613</v>
      </c>
      <c r="O15" t="s">
        <v>280</v>
      </c>
      <c r="P15" t="s">
        <v>388</v>
      </c>
      <c r="Q15" t="s">
        <v>110</v>
      </c>
      <c r="R15" s="2" t="s">
        <v>390</v>
      </c>
      <c r="S15" t="s">
        <v>358</v>
      </c>
      <c r="T15" t="s">
        <v>161</v>
      </c>
      <c r="U15" t="s">
        <v>167</v>
      </c>
      <c r="V15" t="s">
        <v>1247</v>
      </c>
      <c r="W15" s="2" t="s">
        <v>173</v>
      </c>
      <c r="X15" t="s">
        <v>936</v>
      </c>
      <c r="Y15" s="2" t="s">
        <v>1270</v>
      </c>
      <c r="Z15" t="s">
        <v>722</v>
      </c>
      <c r="AA15" s="2" t="s">
        <v>1414</v>
      </c>
      <c r="AB15" t="s">
        <v>170</v>
      </c>
      <c r="AC15" t="s">
        <v>1372</v>
      </c>
      <c r="AD15" t="s">
        <v>170</v>
      </c>
      <c r="AE15" s="2" t="s">
        <v>170</v>
      </c>
      <c r="AF15" t="s">
        <v>499</v>
      </c>
      <c r="AG15" t="s">
        <v>835</v>
      </c>
      <c r="AH15" t="s">
        <v>159</v>
      </c>
      <c r="AI15" s="2" t="s">
        <v>172</v>
      </c>
    </row>
    <row r="16" spans="1:35" x14ac:dyDescent="0.25">
      <c r="A16" s="10" t="s">
        <v>67</v>
      </c>
      <c r="B16" s="9" t="s">
        <v>1317</v>
      </c>
      <c r="C16" s="11" t="s">
        <v>1522</v>
      </c>
      <c r="D16" s="9" t="s">
        <v>1523</v>
      </c>
      <c r="E16" s="11" t="s">
        <v>1524</v>
      </c>
      <c r="F16" s="11" t="s">
        <v>976</v>
      </c>
      <c r="G16" s="11" t="s">
        <v>1525</v>
      </c>
      <c r="H16" s="11" t="s">
        <v>1526</v>
      </c>
      <c r="I16" s="11" t="s">
        <v>1527</v>
      </c>
      <c r="J16" s="9" t="s">
        <v>1528</v>
      </c>
      <c r="K16" s="11" t="s">
        <v>1529</v>
      </c>
      <c r="L16" s="11" t="s">
        <v>1530</v>
      </c>
      <c r="M16" s="11" t="s">
        <v>1531</v>
      </c>
      <c r="N16" s="11" t="s">
        <v>1532</v>
      </c>
      <c r="O16" s="11" t="s">
        <v>1533</v>
      </c>
      <c r="P16" s="11" t="s">
        <v>1534</v>
      </c>
      <c r="Q16" s="11" t="s">
        <v>1535</v>
      </c>
      <c r="R16" s="9" t="s">
        <v>1536</v>
      </c>
      <c r="S16" s="11" t="s">
        <v>1537</v>
      </c>
      <c r="T16" s="11" t="s">
        <v>1538</v>
      </c>
      <c r="U16" s="11" t="s">
        <v>893</v>
      </c>
      <c r="V16" s="11" t="s">
        <v>1539</v>
      </c>
      <c r="W16" s="9" t="s">
        <v>1540</v>
      </c>
      <c r="X16" s="11" t="s">
        <v>1541</v>
      </c>
      <c r="Y16" s="9" t="s">
        <v>1542</v>
      </c>
      <c r="Z16" s="11" t="s">
        <v>1543</v>
      </c>
      <c r="AA16" s="9" t="s">
        <v>1544</v>
      </c>
      <c r="AB16" s="11" t="s">
        <v>170</v>
      </c>
      <c r="AC16" s="11" t="s">
        <v>486</v>
      </c>
      <c r="AD16" s="11" t="s">
        <v>170</v>
      </c>
      <c r="AE16" s="9" t="s">
        <v>170</v>
      </c>
      <c r="AF16" s="11" t="s">
        <v>1545</v>
      </c>
      <c r="AG16" s="11" t="s">
        <v>1546</v>
      </c>
      <c r="AH16" s="11" t="s">
        <v>1547</v>
      </c>
      <c r="AI16" s="9" t="s">
        <v>1039</v>
      </c>
    </row>
    <row r="17" spans="1:35" x14ac:dyDescent="0.25">
      <c r="A17" s="5" t="s">
        <v>485</v>
      </c>
      <c r="B17" s="2" t="s">
        <v>1482</v>
      </c>
      <c r="C17" t="s">
        <v>1483</v>
      </c>
      <c r="D17" s="2" t="s">
        <v>716</v>
      </c>
      <c r="E17" t="s">
        <v>945</v>
      </c>
      <c r="F17" t="s">
        <v>1363</v>
      </c>
      <c r="G17" t="s">
        <v>930</v>
      </c>
      <c r="H17" t="s">
        <v>927</v>
      </c>
      <c r="I17" t="s">
        <v>108</v>
      </c>
      <c r="J17" s="2" t="s">
        <v>1484</v>
      </c>
      <c r="K17" t="s">
        <v>544</v>
      </c>
      <c r="L17" t="s">
        <v>943</v>
      </c>
      <c r="M17" t="s">
        <v>926</v>
      </c>
      <c r="N17" t="s">
        <v>943</v>
      </c>
      <c r="O17" t="s">
        <v>438</v>
      </c>
      <c r="P17" t="s">
        <v>509</v>
      </c>
      <c r="Q17" t="s">
        <v>943</v>
      </c>
      <c r="R17" s="2" t="s">
        <v>1485</v>
      </c>
      <c r="S17" t="s">
        <v>834</v>
      </c>
      <c r="T17" t="s">
        <v>439</v>
      </c>
      <c r="U17" t="s">
        <v>584</v>
      </c>
      <c r="V17" t="s">
        <v>1486</v>
      </c>
      <c r="W17" s="2" t="s">
        <v>150</v>
      </c>
      <c r="X17" t="s">
        <v>1487</v>
      </c>
      <c r="Y17" s="2" t="s">
        <v>1488</v>
      </c>
      <c r="Z17" t="s">
        <v>1489</v>
      </c>
      <c r="AA17" s="2" t="s">
        <v>1490</v>
      </c>
      <c r="AB17" t="s">
        <v>1252</v>
      </c>
      <c r="AC17" t="s">
        <v>1372</v>
      </c>
      <c r="AD17" t="s">
        <v>170</v>
      </c>
      <c r="AE17" s="2" t="s">
        <v>170</v>
      </c>
      <c r="AF17" t="s">
        <v>121</v>
      </c>
      <c r="AG17" t="s">
        <v>1491</v>
      </c>
      <c r="AH17" t="s">
        <v>332</v>
      </c>
      <c r="AI17" s="2" t="s">
        <v>168</v>
      </c>
    </row>
    <row r="18" spans="1:35" x14ac:dyDescent="0.25">
      <c r="A18" s="10" t="s">
        <v>67</v>
      </c>
      <c r="B18" s="9" t="s">
        <v>486</v>
      </c>
      <c r="C18" s="11" t="s">
        <v>486</v>
      </c>
      <c r="D18" s="9" t="s">
        <v>486</v>
      </c>
      <c r="E18" s="11" t="s">
        <v>486</v>
      </c>
      <c r="F18" s="11" t="s">
        <v>486</v>
      </c>
      <c r="G18" s="11" t="s">
        <v>486</v>
      </c>
      <c r="H18" s="11" t="s">
        <v>486</v>
      </c>
      <c r="I18" s="11" t="s">
        <v>486</v>
      </c>
      <c r="J18" s="9" t="s">
        <v>486</v>
      </c>
      <c r="K18" s="11" t="s">
        <v>486</v>
      </c>
      <c r="L18" s="11" t="s">
        <v>486</v>
      </c>
      <c r="M18" s="11" t="s">
        <v>486</v>
      </c>
      <c r="N18" s="11" t="s">
        <v>486</v>
      </c>
      <c r="O18" s="11" t="s">
        <v>486</v>
      </c>
      <c r="P18" s="11" t="s">
        <v>486</v>
      </c>
      <c r="Q18" s="11" t="s">
        <v>486</v>
      </c>
      <c r="R18" s="9" t="s">
        <v>486</v>
      </c>
      <c r="S18" s="11" t="s">
        <v>486</v>
      </c>
      <c r="T18" s="11" t="s">
        <v>486</v>
      </c>
      <c r="U18" s="11" t="s">
        <v>486</v>
      </c>
      <c r="V18" s="11" t="s">
        <v>486</v>
      </c>
      <c r="W18" s="9" t="s">
        <v>486</v>
      </c>
      <c r="X18" s="11" t="s">
        <v>486</v>
      </c>
      <c r="Y18" s="9" t="s">
        <v>486</v>
      </c>
      <c r="Z18" s="11" t="s">
        <v>486</v>
      </c>
      <c r="AA18" s="9" t="s">
        <v>486</v>
      </c>
      <c r="AB18" s="11" t="s">
        <v>486</v>
      </c>
      <c r="AC18" s="11" t="s">
        <v>486</v>
      </c>
      <c r="AD18" s="11" t="s">
        <v>170</v>
      </c>
      <c r="AE18" s="9" t="s">
        <v>170</v>
      </c>
      <c r="AF18" s="11" t="s">
        <v>486</v>
      </c>
      <c r="AG18" s="11" t="s">
        <v>486</v>
      </c>
      <c r="AH18" s="11" t="s">
        <v>486</v>
      </c>
      <c r="AI18"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36"/>
  <sheetViews>
    <sheetView workbookViewId="0"/>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30</v>
      </c>
    </row>
    <row r="6" spans="1:35" x14ac:dyDescent="0.25">
      <c r="A6" s="8" t="s">
        <v>1548</v>
      </c>
    </row>
    <row r="7" spans="1:35" x14ac:dyDescent="0.25">
      <c r="A7" s="8" t="s">
        <v>66</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97</v>
      </c>
      <c r="C11" t="s">
        <v>98</v>
      </c>
      <c r="D11" s="2" t="s">
        <v>99</v>
      </c>
      <c r="E11" t="s">
        <v>100</v>
      </c>
      <c r="F11" t="s">
        <v>101</v>
      </c>
      <c r="G11" t="s">
        <v>102</v>
      </c>
      <c r="H11" t="s">
        <v>103</v>
      </c>
      <c r="I11" t="s">
        <v>104</v>
      </c>
      <c r="J11" s="2" t="s">
        <v>105</v>
      </c>
      <c r="K11" t="s">
        <v>106</v>
      </c>
      <c r="L11" t="s">
        <v>107</v>
      </c>
      <c r="M11" t="s">
        <v>108</v>
      </c>
      <c r="N11" t="s">
        <v>109</v>
      </c>
      <c r="O11" t="s">
        <v>110</v>
      </c>
      <c r="P11" t="s">
        <v>111</v>
      </c>
      <c r="Q11" t="s">
        <v>112</v>
      </c>
      <c r="R11" s="2" t="s">
        <v>113</v>
      </c>
      <c r="S11" t="s">
        <v>114</v>
      </c>
      <c r="T11" t="s">
        <v>115</v>
      </c>
      <c r="U11" t="s">
        <v>116</v>
      </c>
      <c r="V11" t="s">
        <v>117</v>
      </c>
      <c r="W11" s="2" t="s">
        <v>118</v>
      </c>
      <c r="X11" t="s">
        <v>119</v>
      </c>
      <c r="Y11" s="2" t="s">
        <v>120</v>
      </c>
      <c r="Z11" t="s">
        <v>121</v>
      </c>
      <c r="AA11" s="2" t="s">
        <v>98</v>
      </c>
      <c r="AB11" t="s">
        <v>122</v>
      </c>
      <c r="AC11" t="s">
        <v>123</v>
      </c>
      <c r="AD11" t="s">
        <v>124</v>
      </c>
      <c r="AE11" s="2" t="s">
        <v>125</v>
      </c>
      <c r="AF11" t="s">
        <v>126</v>
      </c>
      <c r="AG11" t="s">
        <v>127</v>
      </c>
      <c r="AH11" t="s">
        <v>128</v>
      </c>
      <c r="AI11" s="2" t="s">
        <v>129</v>
      </c>
    </row>
    <row r="12" spans="1:35" x14ac:dyDescent="0.25">
      <c r="A12" s="10" t="s">
        <v>130</v>
      </c>
      <c r="B12" s="9" t="s">
        <v>131</v>
      </c>
      <c r="C12" s="11" t="s">
        <v>132</v>
      </c>
      <c r="D12" s="9" t="s">
        <v>133</v>
      </c>
      <c r="E12" s="11" t="s">
        <v>134</v>
      </c>
      <c r="F12" s="11" t="s">
        <v>135</v>
      </c>
      <c r="G12" s="11" t="s">
        <v>136</v>
      </c>
      <c r="H12" s="11" t="s">
        <v>137</v>
      </c>
      <c r="I12" s="11" t="s">
        <v>138</v>
      </c>
      <c r="J12" s="9" t="s">
        <v>139</v>
      </c>
      <c r="K12" s="11" t="s">
        <v>111</v>
      </c>
      <c r="L12" s="11" t="s">
        <v>140</v>
      </c>
      <c r="M12" s="11" t="s">
        <v>141</v>
      </c>
      <c r="N12" s="11" t="s">
        <v>105</v>
      </c>
      <c r="O12" s="11" t="s">
        <v>142</v>
      </c>
      <c r="P12" s="11" t="s">
        <v>143</v>
      </c>
      <c r="Q12" s="11" t="s">
        <v>144</v>
      </c>
      <c r="R12" s="9" t="s">
        <v>145</v>
      </c>
      <c r="S12" s="11" t="s">
        <v>146</v>
      </c>
      <c r="T12" s="11" t="s">
        <v>147</v>
      </c>
      <c r="U12" s="11" t="s">
        <v>148</v>
      </c>
      <c r="V12" s="11" t="s">
        <v>149</v>
      </c>
      <c r="W12" s="9" t="s">
        <v>150</v>
      </c>
      <c r="X12" s="11" t="s">
        <v>151</v>
      </c>
      <c r="Y12" s="9" t="s">
        <v>152</v>
      </c>
      <c r="Z12" s="11" t="s">
        <v>153</v>
      </c>
      <c r="AA12" s="9" t="s">
        <v>154</v>
      </c>
      <c r="AB12" s="11" t="s">
        <v>155</v>
      </c>
      <c r="AC12" s="11" t="s">
        <v>156</v>
      </c>
      <c r="AD12" s="11" t="s">
        <v>157</v>
      </c>
      <c r="AE12" s="9" t="s">
        <v>118</v>
      </c>
      <c r="AF12" s="11" t="s">
        <v>153</v>
      </c>
      <c r="AG12" s="11" t="s">
        <v>158</v>
      </c>
      <c r="AH12" s="11" t="s">
        <v>128</v>
      </c>
      <c r="AI12" s="9" t="s">
        <v>159</v>
      </c>
    </row>
    <row r="13" spans="1:35" x14ac:dyDescent="0.25">
      <c r="A13" s="5" t="s">
        <v>160</v>
      </c>
      <c r="B13" s="2" t="s">
        <v>162</v>
      </c>
      <c r="C13" t="s">
        <v>500</v>
      </c>
      <c r="D13" s="2" t="s">
        <v>174</v>
      </c>
      <c r="E13" t="s">
        <v>159</v>
      </c>
      <c r="F13" t="s">
        <v>125</v>
      </c>
      <c r="G13" t="s">
        <v>125</v>
      </c>
      <c r="H13" t="s">
        <v>172</v>
      </c>
      <c r="I13" t="s">
        <v>167</v>
      </c>
      <c r="J13" s="2" t="s">
        <v>150</v>
      </c>
      <c r="K13" t="s">
        <v>171</v>
      </c>
      <c r="L13" t="s">
        <v>172</v>
      </c>
      <c r="M13" t="s">
        <v>159</v>
      </c>
      <c r="N13" t="s">
        <v>171</v>
      </c>
      <c r="O13" t="s">
        <v>172</v>
      </c>
      <c r="P13" t="s">
        <v>167</v>
      </c>
      <c r="Q13" t="s">
        <v>168</v>
      </c>
      <c r="R13" s="2" t="s">
        <v>167</v>
      </c>
      <c r="S13" t="s">
        <v>173</v>
      </c>
      <c r="T13" t="s">
        <v>170</v>
      </c>
      <c r="U13" t="s">
        <v>172</v>
      </c>
      <c r="V13" t="s">
        <v>173</v>
      </c>
      <c r="W13" s="2" t="s">
        <v>170</v>
      </c>
      <c r="X13" t="s">
        <v>159</v>
      </c>
      <c r="Y13" s="2" t="s">
        <v>171</v>
      </c>
      <c r="Z13" t="s">
        <v>173</v>
      </c>
      <c r="AA13" s="2" t="s">
        <v>168</v>
      </c>
      <c r="AB13" t="s">
        <v>167</v>
      </c>
      <c r="AC13" t="s">
        <v>171</v>
      </c>
      <c r="AD13" t="s">
        <v>172</v>
      </c>
      <c r="AE13" s="2" t="s">
        <v>170</v>
      </c>
      <c r="AF13" t="s">
        <v>170</v>
      </c>
      <c r="AG13" t="s">
        <v>170</v>
      </c>
      <c r="AH13" t="s">
        <v>170</v>
      </c>
      <c r="AI13" s="2" t="s">
        <v>170</v>
      </c>
    </row>
    <row r="14" spans="1:35" x14ac:dyDescent="0.25">
      <c r="A14" s="5" t="s">
        <v>67</v>
      </c>
      <c r="B14" s="2" t="s">
        <v>1081</v>
      </c>
      <c r="C14" t="s">
        <v>1000</v>
      </c>
      <c r="D14" s="2" t="s">
        <v>350</v>
      </c>
      <c r="E14" t="s">
        <v>1549</v>
      </c>
      <c r="F14" t="s">
        <v>1550</v>
      </c>
      <c r="G14" t="s">
        <v>1551</v>
      </c>
      <c r="H14" t="s">
        <v>1103</v>
      </c>
      <c r="I14" t="s">
        <v>594</v>
      </c>
      <c r="J14" s="2" t="s">
        <v>1552</v>
      </c>
      <c r="K14" t="s">
        <v>340</v>
      </c>
      <c r="L14" t="s">
        <v>1162</v>
      </c>
      <c r="M14" t="s">
        <v>591</v>
      </c>
      <c r="N14" t="s">
        <v>1119</v>
      </c>
      <c r="O14" t="s">
        <v>239</v>
      </c>
      <c r="P14" t="s">
        <v>1553</v>
      </c>
      <c r="Q14" t="s">
        <v>183</v>
      </c>
      <c r="R14" s="2" t="s">
        <v>356</v>
      </c>
      <c r="S14" t="s">
        <v>908</v>
      </c>
      <c r="T14" t="s">
        <v>170</v>
      </c>
      <c r="U14" t="s">
        <v>338</v>
      </c>
      <c r="V14" t="s">
        <v>193</v>
      </c>
      <c r="W14" s="2" t="s">
        <v>170</v>
      </c>
      <c r="X14" t="s">
        <v>1554</v>
      </c>
      <c r="Y14" s="2" t="s">
        <v>1555</v>
      </c>
      <c r="Z14" t="s">
        <v>218</v>
      </c>
      <c r="AA14" s="2" t="s">
        <v>215</v>
      </c>
      <c r="AB14" t="s">
        <v>244</v>
      </c>
      <c r="AC14" t="s">
        <v>1556</v>
      </c>
      <c r="AD14" t="s">
        <v>301</v>
      </c>
      <c r="AE14" s="2" t="s">
        <v>170</v>
      </c>
      <c r="AF14" t="s">
        <v>170</v>
      </c>
      <c r="AG14" t="s">
        <v>170</v>
      </c>
      <c r="AH14" t="s">
        <v>170</v>
      </c>
      <c r="AI14" s="2" t="s">
        <v>170</v>
      </c>
    </row>
    <row r="15" spans="1:35" x14ac:dyDescent="0.25">
      <c r="A15" s="5" t="s">
        <v>172</v>
      </c>
      <c r="B15" s="2" t="s">
        <v>167</v>
      </c>
      <c r="C15" t="s">
        <v>168</v>
      </c>
      <c r="D15" s="2" t="s">
        <v>173</v>
      </c>
      <c r="E15" t="s">
        <v>172</v>
      </c>
      <c r="F15" t="s">
        <v>172</v>
      </c>
      <c r="G15" t="s">
        <v>172</v>
      </c>
      <c r="H15" t="s">
        <v>172</v>
      </c>
      <c r="I15" t="s">
        <v>170</v>
      </c>
      <c r="J15" s="2" t="s">
        <v>172</v>
      </c>
      <c r="K15" t="s">
        <v>172</v>
      </c>
      <c r="L15" t="s">
        <v>172</v>
      </c>
      <c r="M15" t="s">
        <v>170</v>
      </c>
      <c r="N15" t="s">
        <v>173</v>
      </c>
      <c r="O15" t="s">
        <v>170</v>
      </c>
      <c r="P15" t="s">
        <v>170</v>
      </c>
      <c r="Q15" t="s">
        <v>172</v>
      </c>
      <c r="R15" s="2" t="s">
        <v>170</v>
      </c>
      <c r="S15" t="s">
        <v>170</v>
      </c>
      <c r="T15" t="s">
        <v>172</v>
      </c>
      <c r="U15" t="s">
        <v>170</v>
      </c>
      <c r="V15" t="s">
        <v>170</v>
      </c>
      <c r="W15" s="2" t="s">
        <v>170</v>
      </c>
      <c r="X15" t="s">
        <v>150</v>
      </c>
      <c r="Y15" s="2" t="s">
        <v>170</v>
      </c>
      <c r="Z15" t="s">
        <v>170</v>
      </c>
      <c r="AA15" s="2" t="s">
        <v>170</v>
      </c>
      <c r="AB15" t="s">
        <v>172</v>
      </c>
      <c r="AC15" t="s">
        <v>173</v>
      </c>
      <c r="AD15" t="s">
        <v>173</v>
      </c>
      <c r="AE15" s="2" t="s">
        <v>170</v>
      </c>
      <c r="AF15" t="s">
        <v>170</v>
      </c>
      <c r="AG15" t="s">
        <v>172</v>
      </c>
      <c r="AH15" t="s">
        <v>168</v>
      </c>
      <c r="AI15" s="2" t="s">
        <v>172</v>
      </c>
    </row>
    <row r="16" spans="1:35" x14ac:dyDescent="0.25">
      <c r="A16" s="5" t="s">
        <v>67</v>
      </c>
      <c r="B16" s="2" t="s">
        <v>249</v>
      </c>
      <c r="C16" t="s">
        <v>702</v>
      </c>
      <c r="D16" s="2" t="s">
        <v>223</v>
      </c>
      <c r="E16" t="s">
        <v>1463</v>
      </c>
      <c r="F16" t="s">
        <v>346</v>
      </c>
      <c r="G16" t="s">
        <v>209</v>
      </c>
      <c r="H16" t="s">
        <v>265</v>
      </c>
      <c r="I16" t="s">
        <v>170</v>
      </c>
      <c r="J16" s="2" t="s">
        <v>209</v>
      </c>
      <c r="K16" t="s">
        <v>226</v>
      </c>
      <c r="L16" t="s">
        <v>197</v>
      </c>
      <c r="M16" t="s">
        <v>170</v>
      </c>
      <c r="N16" t="s">
        <v>1557</v>
      </c>
      <c r="O16" t="s">
        <v>170</v>
      </c>
      <c r="P16" t="s">
        <v>170</v>
      </c>
      <c r="Q16" t="s">
        <v>1140</v>
      </c>
      <c r="R16" s="2" t="s">
        <v>170</v>
      </c>
      <c r="S16" t="s">
        <v>170</v>
      </c>
      <c r="T16" t="s">
        <v>192</v>
      </c>
      <c r="U16" t="s">
        <v>170</v>
      </c>
      <c r="V16" t="s">
        <v>170</v>
      </c>
      <c r="W16" s="2" t="s">
        <v>170</v>
      </c>
      <c r="X16" t="s">
        <v>203</v>
      </c>
      <c r="Y16" s="2" t="s">
        <v>170</v>
      </c>
      <c r="Z16" t="s">
        <v>170</v>
      </c>
      <c r="AA16" s="2" t="s">
        <v>170</v>
      </c>
      <c r="AB16" t="s">
        <v>705</v>
      </c>
      <c r="AC16" t="s">
        <v>871</v>
      </c>
      <c r="AD16" t="s">
        <v>912</v>
      </c>
      <c r="AE16" s="2" t="s">
        <v>170</v>
      </c>
      <c r="AF16" t="s">
        <v>170</v>
      </c>
      <c r="AG16" t="s">
        <v>1127</v>
      </c>
      <c r="AH16" t="s">
        <v>220</v>
      </c>
      <c r="AI16" s="2" t="s">
        <v>581</v>
      </c>
    </row>
    <row r="17" spans="1:35" x14ac:dyDescent="0.25">
      <c r="A17" s="5" t="s">
        <v>173</v>
      </c>
      <c r="B17" s="2" t="s">
        <v>171</v>
      </c>
      <c r="C17" t="s">
        <v>167</v>
      </c>
      <c r="D17" s="2" t="s">
        <v>173</v>
      </c>
      <c r="E17" t="s">
        <v>173</v>
      </c>
      <c r="F17" t="s">
        <v>168</v>
      </c>
      <c r="G17" t="s">
        <v>170</v>
      </c>
      <c r="H17" t="s">
        <v>172</v>
      </c>
      <c r="I17" t="s">
        <v>170</v>
      </c>
      <c r="J17" s="2" t="s">
        <v>170</v>
      </c>
      <c r="K17" t="s">
        <v>172</v>
      </c>
      <c r="L17" t="s">
        <v>172</v>
      </c>
      <c r="M17" t="s">
        <v>172</v>
      </c>
      <c r="N17" t="s">
        <v>172</v>
      </c>
      <c r="O17" t="s">
        <v>170</v>
      </c>
      <c r="P17" t="s">
        <v>170</v>
      </c>
      <c r="Q17" t="s">
        <v>170</v>
      </c>
      <c r="R17" s="2" t="s">
        <v>172</v>
      </c>
      <c r="S17" t="s">
        <v>172</v>
      </c>
      <c r="T17" t="s">
        <v>172</v>
      </c>
      <c r="U17" t="s">
        <v>170</v>
      </c>
      <c r="V17" t="s">
        <v>172</v>
      </c>
      <c r="W17" s="2" t="s">
        <v>170</v>
      </c>
      <c r="X17" t="s">
        <v>173</v>
      </c>
      <c r="Y17" s="2" t="s">
        <v>173</v>
      </c>
      <c r="Z17" t="s">
        <v>170</v>
      </c>
      <c r="AA17" s="2" t="s">
        <v>172</v>
      </c>
      <c r="AB17" t="s">
        <v>173</v>
      </c>
      <c r="AC17" t="s">
        <v>172</v>
      </c>
      <c r="AD17" t="s">
        <v>173</v>
      </c>
      <c r="AE17" s="2" t="s">
        <v>172</v>
      </c>
      <c r="AF17" t="s">
        <v>170</v>
      </c>
      <c r="AG17" t="s">
        <v>173</v>
      </c>
      <c r="AH17" t="s">
        <v>168</v>
      </c>
      <c r="AI17" s="2" t="s">
        <v>172</v>
      </c>
    </row>
    <row r="18" spans="1:35" x14ac:dyDescent="0.25">
      <c r="A18" s="5" t="s">
        <v>67</v>
      </c>
      <c r="B18" s="2" t="s">
        <v>254</v>
      </c>
      <c r="C18" t="s">
        <v>1558</v>
      </c>
      <c r="D18" s="2" t="s">
        <v>214</v>
      </c>
      <c r="E18" t="s">
        <v>1559</v>
      </c>
      <c r="F18" t="s">
        <v>1560</v>
      </c>
      <c r="G18" t="s">
        <v>170</v>
      </c>
      <c r="H18" t="s">
        <v>1136</v>
      </c>
      <c r="I18" t="s">
        <v>170</v>
      </c>
      <c r="J18" s="2" t="s">
        <v>170</v>
      </c>
      <c r="K18" t="s">
        <v>346</v>
      </c>
      <c r="L18" t="s">
        <v>908</v>
      </c>
      <c r="M18" t="s">
        <v>218</v>
      </c>
      <c r="N18" t="s">
        <v>265</v>
      </c>
      <c r="O18" t="s">
        <v>170</v>
      </c>
      <c r="P18" t="s">
        <v>170</v>
      </c>
      <c r="Q18" t="s">
        <v>170</v>
      </c>
      <c r="R18" s="2" t="s">
        <v>320</v>
      </c>
      <c r="S18" t="s">
        <v>1561</v>
      </c>
      <c r="T18" t="s">
        <v>909</v>
      </c>
      <c r="U18" t="s">
        <v>170</v>
      </c>
      <c r="V18" t="s">
        <v>1125</v>
      </c>
      <c r="W18" s="2" t="s">
        <v>170</v>
      </c>
      <c r="X18" t="s">
        <v>346</v>
      </c>
      <c r="Y18" s="2" t="s">
        <v>708</v>
      </c>
      <c r="Z18" t="s">
        <v>170</v>
      </c>
      <c r="AA18" s="2" t="s">
        <v>1562</v>
      </c>
      <c r="AB18" t="s">
        <v>919</v>
      </c>
      <c r="AC18" t="s">
        <v>711</v>
      </c>
      <c r="AD18" t="s">
        <v>1468</v>
      </c>
      <c r="AE18" s="2" t="s">
        <v>1021</v>
      </c>
      <c r="AF18" t="s">
        <v>170</v>
      </c>
      <c r="AG18" t="s">
        <v>919</v>
      </c>
      <c r="AH18" t="s">
        <v>1563</v>
      </c>
      <c r="AI18" s="2" t="s">
        <v>653</v>
      </c>
    </row>
    <row r="19" spans="1:35" x14ac:dyDescent="0.25">
      <c r="A19" s="5" t="s">
        <v>168</v>
      </c>
      <c r="B19" s="2" t="s">
        <v>174</v>
      </c>
      <c r="C19" t="s">
        <v>169</v>
      </c>
      <c r="D19" s="2" t="s">
        <v>172</v>
      </c>
      <c r="E19" t="s">
        <v>150</v>
      </c>
      <c r="F19" t="s">
        <v>168</v>
      </c>
      <c r="G19" t="s">
        <v>150</v>
      </c>
      <c r="H19" t="s">
        <v>172</v>
      </c>
      <c r="I19" t="s">
        <v>170</v>
      </c>
      <c r="J19" s="2" t="s">
        <v>170</v>
      </c>
      <c r="K19" t="s">
        <v>170</v>
      </c>
      <c r="L19" t="s">
        <v>170</v>
      </c>
      <c r="M19" t="s">
        <v>172</v>
      </c>
      <c r="N19" t="s">
        <v>172</v>
      </c>
      <c r="O19" t="s">
        <v>170</v>
      </c>
      <c r="P19" t="s">
        <v>173</v>
      </c>
      <c r="Q19" t="s">
        <v>150</v>
      </c>
      <c r="R19" s="2" t="s">
        <v>172</v>
      </c>
      <c r="S19" t="s">
        <v>170</v>
      </c>
      <c r="T19" t="s">
        <v>172</v>
      </c>
      <c r="U19" t="s">
        <v>170</v>
      </c>
      <c r="V19" t="s">
        <v>170</v>
      </c>
      <c r="W19" s="2" t="s">
        <v>170</v>
      </c>
      <c r="X19" t="s">
        <v>167</v>
      </c>
      <c r="Y19" s="2" t="s">
        <v>170</v>
      </c>
      <c r="Z19" t="s">
        <v>167</v>
      </c>
      <c r="AA19" s="2" t="s">
        <v>170</v>
      </c>
      <c r="AB19" t="s">
        <v>150</v>
      </c>
      <c r="AC19" t="s">
        <v>167</v>
      </c>
      <c r="AD19" t="s">
        <v>173</v>
      </c>
      <c r="AE19" s="2" t="s">
        <v>172</v>
      </c>
      <c r="AF19" t="s">
        <v>168</v>
      </c>
      <c r="AG19" t="s">
        <v>168</v>
      </c>
      <c r="AH19" t="s">
        <v>167</v>
      </c>
      <c r="AI19" s="2" t="s">
        <v>170</v>
      </c>
    </row>
    <row r="20" spans="1:35" x14ac:dyDescent="0.25">
      <c r="A20" s="5" t="s">
        <v>67</v>
      </c>
      <c r="B20" s="2" t="s">
        <v>867</v>
      </c>
      <c r="C20" t="s">
        <v>703</v>
      </c>
      <c r="D20" s="2" t="s">
        <v>913</v>
      </c>
      <c r="E20" t="s">
        <v>290</v>
      </c>
      <c r="F20" t="s">
        <v>245</v>
      </c>
      <c r="G20" t="s">
        <v>1564</v>
      </c>
      <c r="H20" t="s">
        <v>1561</v>
      </c>
      <c r="I20" t="s">
        <v>170</v>
      </c>
      <c r="J20" s="2" t="s">
        <v>170</v>
      </c>
      <c r="K20" t="s">
        <v>170</v>
      </c>
      <c r="L20" t="s">
        <v>170</v>
      </c>
      <c r="M20" t="s">
        <v>1565</v>
      </c>
      <c r="N20" t="s">
        <v>265</v>
      </c>
      <c r="O20" t="s">
        <v>170</v>
      </c>
      <c r="P20" t="s">
        <v>303</v>
      </c>
      <c r="Q20" t="s">
        <v>1566</v>
      </c>
      <c r="R20" s="2" t="s">
        <v>211</v>
      </c>
      <c r="S20" t="s">
        <v>170</v>
      </c>
      <c r="T20" t="s">
        <v>1136</v>
      </c>
      <c r="U20" t="s">
        <v>170</v>
      </c>
      <c r="V20" t="s">
        <v>170</v>
      </c>
      <c r="W20" s="2" t="s">
        <v>170</v>
      </c>
      <c r="X20" t="s">
        <v>1128</v>
      </c>
      <c r="Y20" s="2" t="s">
        <v>170</v>
      </c>
      <c r="Z20" t="s">
        <v>1556</v>
      </c>
      <c r="AA20" s="2" t="s">
        <v>170</v>
      </c>
      <c r="AB20" t="s">
        <v>238</v>
      </c>
      <c r="AC20" t="s">
        <v>1137</v>
      </c>
      <c r="AD20" t="s">
        <v>912</v>
      </c>
      <c r="AE20" s="2" t="s">
        <v>537</v>
      </c>
      <c r="AF20" t="s">
        <v>1112</v>
      </c>
      <c r="AG20" t="s">
        <v>209</v>
      </c>
      <c r="AH20" t="s">
        <v>1567</v>
      </c>
      <c r="AI20" s="2" t="s">
        <v>170</v>
      </c>
    </row>
    <row r="21" spans="1:35" x14ac:dyDescent="0.25">
      <c r="A21" s="5" t="s">
        <v>150</v>
      </c>
      <c r="B21" s="2" t="s">
        <v>171</v>
      </c>
      <c r="C21" t="s">
        <v>173</v>
      </c>
      <c r="D21" s="2" t="s">
        <v>167</v>
      </c>
      <c r="E21" t="s">
        <v>168</v>
      </c>
      <c r="F21" t="s">
        <v>172</v>
      </c>
      <c r="G21" t="s">
        <v>170</v>
      </c>
      <c r="H21" t="s">
        <v>170</v>
      </c>
      <c r="I21" t="s">
        <v>170</v>
      </c>
      <c r="J21" s="2" t="s">
        <v>172</v>
      </c>
      <c r="K21" t="s">
        <v>170</v>
      </c>
      <c r="L21" t="s">
        <v>170</v>
      </c>
      <c r="M21" t="s">
        <v>170</v>
      </c>
      <c r="N21" t="s">
        <v>170</v>
      </c>
      <c r="O21" t="s">
        <v>170</v>
      </c>
      <c r="P21" t="s">
        <v>173</v>
      </c>
      <c r="Q21" t="s">
        <v>173</v>
      </c>
      <c r="R21" s="2" t="s">
        <v>172</v>
      </c>
      <c r="S21" t="s">
        <v>170</v>
      </c>
      <c r="T21" t="s">
        <v>173</v>
      </c>
      <c r="U21" t="s">
        <v>170</v>
      </c>
      <c r="V21" t="s">
        <v>173</v>
      </c>
      <c r="W21" s="2" t="s">
        <v>170</v>
      </c>
      <c r="X21" t="s">
        <v>173</v>
      </c>
      <c r="Y21" s="2" t="s">
        <v>170</v>
      </c>
      <c r="Z21" t="s">
        <v>172</v>
      </c>
      <c r="AA21" s="2" t="s">
        <v>172</v>
      </c>
      <c r="AB21" t="s">
        <v>172</v>
      </c>
      <c r="AC21" t="s">
        <v>168</v>
      </c>
      <c r="AD21" t="s">
        <v>172</v>
      </c>
      <c r="AE21" s="2" t="s">
        <v>170</v>
      </c>
      <c r="AF21" t="s">
        <v>173</v>
      </c>
      <c r="AG21" t="s">
        <v>168</v>
      </c>
      <c r="AH21" t="s">
        <v>172</v>
      </c>
      <c r="AI21" s="2" t="s">
        <v>170</v>
      </c>
    </row>
    <row r="22" spans="1:35" x14ac:dyDescent="0.25">
      <c r="A22" s="5" t="s">
        <v>67</v>
      </c>
      <c r="B22" s="2" t="s">
        <v>1103</v>
      </c>
      <c r="C22" t="s">
        <v>920</v>
      </c>
      <c r="D22" s="2" t="s">
        <v>1138</v>
      </c>
      <c r="E22" t="s">
        <v>296</v>
      </c>
      <c r="F22" t="s">
        <v>192</v>
      </c>
      <c r="G22" t="s">
        <v>920</v>
      </c>
      <c r="H22" t="s">
        <v>170</v>
      </c>
      <c r="I22" t="s">
        <v>170</v>
      </c>
      <c r="J22" s="2" t="s">
        <v>209</v>
      </c>
      <c r="K22" t="s">
        <v>706</v>
      </c>
      <c r="L22" t="s">
        <v>170</v>
      </c>
      <c r="M22" t="s">
        <v>170</v>
      </c>
      <c r="N22" t="s">
        <v>170</v>
      </c>
      <c r="O22" t="s">
        <v>170</v>
      </c>
      <c r="P22" t="s">
        <v>241</v>
      </c>
      <c r="Q22" t="s">
        <v>1077</v>
      </c>
      <c r="R22" s="2" t="s">
        <v>1352</v>
      </c>
      <c r="S22" t="s">
        <v>170</v>
      </c>
      <c r="T22" t="s">
        <v>1162</v>
      </c>
      <c r="U22" t="s">
        <v>229</v>
      </c>
      <c r="V22" t="s">
        <v>1140</v>
      </c>
      <c r="W22" s="2" t="s">
        <v>170</v>
      </c>
      <c r="X22" t="s">
        <v>215</v>
      </c>
      <c r="Y22" s="2" t="s">
        <v>1568</v>
      </c>
      <c r="Z22" t="s">
        <v>1122</v>
      </c>
      <c r="AA22" s="2" t="s">
        <v>920</v>
      </c>
      <c r="AB22" t="s">
        <v>913</v>
      </c>
      <c r="AC22" t="s">
        <v>204</v>
      </c>
      <c r="AD22" t="s">
        <v>1557</v>
      </c>
      <c r="AE22" s="2" t="s">
        <v>170</v>
      </c>
      <c r="AF22" t="s">
        <v>265</v>
      </c>
      <c r="AG22" t="s">
        <v>708</v>
      </c>
      <c r="AH22" t="s">
        <v>1569</v>
      </c>
      <c r="AI22" s="2" t="s">
        <v>170</v>
      </c>
    </row>
    <row r="23" spans="1:35" x14ac:dyDescent="0.25">
      <c r="A23" s="5" t="s">
        <v>167</v>
      </c>
      <c r="B23" s="2" t="s">
        <v>309</v>
      </c>
      <c r="C23" t="s">
        <v>166</v>
      </c>
      <c r="D23" s="2" t="s">
        <v>169</v>
      </c>
      <c r="E23" t="s">
        <v>125</v>
      </c>
      <c r="F23" t="s">
        <v>167</v>
      </c>
      <c r="G23" t="s">
        <v>129</v>
      </c>
      <c r="H23" t="s">
        <v>172</v>
      </c>
      <c r="I23" t="s">
        <v>172</v>
      </c>
      <c r="J23" s="2" t="s">
        <v>170</v>
      </c>
      <c r="K23" t="s">
        <v>167</v>
      </c>
      <c r="L23" t="s">
        <v>150</v>
      </c>
      <c r="M23" t="s">
        <v>173</v>
      </c>
      <c r="N23" t="s">
        <v>171</v>
      </c>
      <c r="O23" t="s">
        <v>172</v>
      </c>
      <c r="P23" t="s">
        <v>172</v>
      </c>
      <c r="Q23" t="s">
        <v>173</v>
      </c>
      <c r="R23" s="2" t="s">
        <v>173</v>
      </c>
      <c r="S23" t="s">
        <v>170</v>
      </c>
      <c r="T23" t="s">
        <v>168</v>
      </c>
      <c r="U23" t="s">
        <v>170</v>
      </c>
      <c r="V23" t="s">
        <v>173</v>
      </c>
      <c r="W23" s="2" t="s">
        <v>170</v>
      </c>
      <c r="X23" t="s">
        <v>150</v>
      </c>
      <c r="Y23" s="2" t="s">
        <v>150</v>
      </c>
      <c r="Z23" t="s">
        <v>173</v>
      </c>
      <c r="AA23" s="2" t="s">
        <v>167</v>
      </c>
      <c r="AB23" t="s">
        <v>159</v>
      </c>
      <c r="AC23" t="s">
        <v>167</v>
      </c>
      <c r="AD23" t="s">
        <v>118</v>
      </c>
      <c r="AE23" s="2" t="s">
        <v>170</v>
      </c>
      <c r="AF23" t="s">
        <v>150</v>
      </c>
      <c r="AG23" t="s">
        <v>129</v>
      </c>
      <c r="AH23" t="s">
        <v>166</v>
      </c>
      <c r="AI23" s="2" t="s">
        <v>170</v>
      </c>
    </row>
    <row r="24" spans="1:35" x14ac:dyDescent="0.25">
      <c r="A24" s="5" t="s">
        <v>67</v>
      </c>
      <c r="B24" s="2" t="s">
        <v>1110</v>
      </c>
      <c r="C24" t="s">
        <v>344</v>
      </c>
      <c r="D24" s="2" t="s">
        <v>1456</v>
      </c>
      <c r="E24" t="s">
        <v>1570</v>
      </c>
      <c r="F24" t="s">
        <v>1082</v>
      </c>
      <c r="G24" t="s">
        <v>292</v>
      </c>
      <c r="H24" t="s">
        <v>909</v>
      </c>
      <c r="I24" t="s">
        <v>232</v>
      </c>
      <c r="J24" s="2" t="s">
        <v>170</v>
      </c>
      <c r="K24" t="s">
        <v>1571</v>
      </c>
      <c r="L24" t="s">
        <v>344</v>
      </c>
      <c r="M24" t="s">
        <v>1572</v>
      </c>
      <c r="N24" t="s">
        <v>1573</v>
      </c>
      <c r="O24" t="s">
        <v>321</v>
      </c>
      <c r="P24" t="s">
        <v>211</v>
      </c>
      <c r="Q24" t="s">
        <v>1134</v>
      </c>
      <c r="R24" s="2" t="s">
        <v>296</v>
      </c>
      <c r="S24" t="s">
        <v>1574</v>
      </c>
      <c r="T24" t="s">
        <v>667</v>
      </c>
      <c r="U24" t="s">
        <v>170</v>
      </c>
      <c r="V24" t="s">
        <v>346</v>
      </c>
      <c r="W24" s="2" t="s">
        <v>170</v>
      </c>
      <c r="X24" t="s">
        <v>1575</v>
      </c>
      <c r="Y24" s="2" t="s">
        <v>1140</v>
      </c>
      <c r="Z24" t="s">
        <v>254</v>
      </c>
      <c r="AA24" s="2" t="s">
        <v>334</v>
      </c>
      <c r="AB24" t="s">
        <v>222</v>
      </c>
      <c r="AC24" t="s">
        <v>271</v>
      </c>
      <c r="AD24" t="s">
        <v>1576</v>
      </c>
      <c r="AE24" s="2" t="s">
        <v>170</v>
      </c>
      <c r="AF24" t="s">
        <v>205</v>
      </c>
      <c r="AG24" t="s">
        <v>1142</v>
      </c>
      <c r="AH24" t="s">
        <v>1577</v>
      </c>
      <c r="AI24" s="2" t="s">
        <v>170</v>
      </c>
    </row>
    <row r="25" spans="1:35" x14ac:dyDescent="0.25">
      <c r="A25" s="5" t="s">
        <v>171</v>
      </c>
      <c r="B25" s="2" t="s">
        <v>282</v>
      </c>
      <c r="C25" t="s">
        <v>169</v>
      </c>
      <c r="D25" s="2" t="s">
        <v>129</v>
      </c>
      <c r="E25" t="s">
        <v>150</v>
      </c>
      <c r="F25" t="s">
        <v>129</v>
      </c>
      <c r="G25" t="s">
        <v>173</v>
      </c>
      <c r="H25" t="s">
        <v>172</v>
      </c>
      <c r="I25" t="s">
        <v>168</v>
      </c>
      <c r="J25" s="2" t="s">
        <v>170</v>
      </c>
      <c r="K25" t="s">
        <v>167</v>
      </c>
      <c r="L25" t="s">
        <v>168</v>
      </c>
      <c r="M25" t="s">
        <v>173</v>
      </c>
      <c r="N25" t="s">
        <v>173</v>
      </c>
      <c r="O25" t="s">
        <v>170</v>
      </c>
      <c r="P25" t="s">
        <v>172</v>
      </c>
      <c r="Q25" t="s">
        <v>168</v>
      </c>
      <c r="R25" s="2" t="s">
        <v>170</v>
      </c>
      <c r="S25" t="s">
        <v>170</v>
      </c>
      <c r="T25" t="s">
        <v>168</v>
      </c>
      <c r="U25" t="s">
        <v>170</v>
      </c>
      <c r="V25" t="s">
        <v>150</v>
      </c>
      <c r="W25" s="2" t="s">
        <v>170</v>
      </c>
      <c r="X25" t="s">
        <v>167</v>
      </c>
      <c r="Y25" s="2" t="s">
        <v>150</v>
      </c>
      <c r="Z25" t="s">
        <v>168</v>
      </c>
      <c r="AA25" s="2" t="s">
        <v>168</v>
      </c>
      <c r="AB25" t="s">
        <v>159</v>
      </c>
      <c r="AC25" t="s">
        <v>171</v>
      </c>
      <c r="AD25" t="s">
        <v>173</v>
      </c>
      <c r="AE25" s="2" t="s">
        <v>170</v>
      </c>
      <c r="AF25" t="s">
        <v>150</v>
      </c>
      <c r="AG25" t="s">
        <v>125</v>
      </c>
      <c r="AH25" t="s">
        <v>150</v>
      </c>
      <c r="AI25" s="2" t="s">
        <v>170</v>
      </c>
    </row>
    <row r="26" spans="1:35" x14ac:dyDescent="0.25">
      <c r="A26" s="5" t="s">
        <v>67</v>
      </c>
      <c r="B26" s="2" t="s">
        <v>206</v>
      </c>
      <c r="C26" t="s">
        <v>1154</v>
      </c>
      <c r="D26" s="2" t="s">
        <v>365</v>
      </c>
      <c r="E26" t="s">
        <v>1578</v>
      </c>
      <c r="F26" t="s">
        <v>1190</v>
      </c>
      <c r="G26" t="s">
        <v>354</v>
      </c>
      <c r="H26" t="s">
        <v>214</v>
      </c>
      <c r="I26" t="s">
        <v>324</v>
      </c>
      <c r="J26" s="2" t="s">
        <v>170</v>
      </c>
      <c r="K26" t="s">
        <v>1189</v>
      </c>
      <c r="L26" t="s">
        <v>1579</v>
      </c>
      <c r="M26" t="s">
        <v>366</v>
      </c>
      <c r="N26" t="s">
        <v>242</v>
      </c>
      <c r="O26" t="s">
        <v>170</v>
      </c>
      <c r="P26" t="s">
        <v>247</v>
      </c>
      <c r="Q26" t="s">
        <v>1580</v>
      </c>
      <c r="R26" s="2" t="s">
        <v>170</v>
      </c>
      <c r="S26" t="s">
        <v>170</v>
      </c>
      <c r="T26" t="s">
        <v>1464</v>
      </c>
      <c r="U26" t="s">
        <v>170</v>
      </c>
      <c r="V26" t="s">
        <v>261</v>
      </c>
      <c r="W26" s="2" t="s">
        <v>170</v>
      </c>
      <c r="X26" t="s">
        <v>328</v>
      </c>
      <c r="Y26" s="2" t="s">
        <v>269</v>
      </c>
      <c r="Z26" t="s">
        <v>299</v>
      </c>
      <c r="AA26" s="2" t="s">
        <v>1463</v>
      </c>
      <c r="AB26" t="s">
        <v>256</v>
      </c>
      <c r="AC26" t="s">
        <v>374</v>
      </c>
      <c r="AD26" t="s">
        <v>348</v>
      </c>
      <c r="AE26" s="2" t="s">
        <v>170</v>
      </c>
      <c r="AF26" t="s">
        <v>352</v>
      </c>
      <c r="AG26" t="s">
        <v>1352</v>
      </c>
      <c r="AH26" t="s">
        <v>513</v>
      </c>
      <c r="AI26" s="2" t="s">
        <v>170</v>
      </c>
    </row>
    <row r="27" spans="1:35" x14ac:dyDescent="0.25">
      <c r="A27" s="5" t="s">
        <v>129</v>
      </c>
      <c r="B27" s="2" t="s">
        <v>281</v>
      </c>
      <c r="C27" t="s">
        <v>390</v>
      </c>
      <c r="D27" s="2" t="s">
        <v>168</v>
      </c>
      <c r="E27" t="s">
        <v>171</v>
      </c>
      <c r="F27" t="s">
        <v>150</v>
      </c>
      <c r="G27" t="s">
        <v>173</v>
      </c>
      <c r="H27" t="s">
        <v>159</v>
      </c>
      <c r="I27" t="s">
        <v>173</v>
      </c>
      <c r="J27" s="2" t="s">
        <v>170</v>
      </c>
      <c r="K27" t="s">
        <v>173</v>
      </c>
      <c r="L27" t="s">
        <v>150</v>
      </c>
      <c r="M27" t="s">
        <v>172</v>
      </c>
      <c r="N27" t="s">
        <v>168</v>
      </c>
      <c r="O27" t="s">
        <v>168</v>
      </c>
      <c r="P27" t="s">
        <v>150</v>
      </c>
      <c r="Q27" t="s">
        <v>173</v>
      </c>
      <c r="R27" s="2" t="s">
        <v>173</v>
      </c>
      <c r="S27" t="s">
        <v>168</v>
      </c>
      <c r="T27" t="s">
        <v>173</v>
      </c>
      <c r="U27" t="s">
        <v>173</v>
      </c>
      <c r="V27" t="s">
        <v>168</v>
      </c>
      <c r="W27" s="2" t="s">
        <v>170</v>
      </c>
      <c r="X27" t="s">
        <v>168</v>
      </c>
      <c r="Y27" s="2" t="s">
        <v>129</v>
      </c>
      <c r="Z27" t="s">
        <v>150</v>
      </c>
      <c r="AA27" s="2" t="s">
        <v>167</v>
      </c>
      <c r="AB27" t="s">
        <v>164</v>
      </c>
      <c r="AC27" t="s">
        <v>150</v>
      </c>
      <c r="AD27" t="s">
        <v>168</v>
      </c>
      <c r="AE27" s="2" t="s">
        <v>172</v>
      </c>
      <c r="AF27" t="s">
        <v>171</v>
      </c>
      <c r="AG27" t="s">
        <v>166</v>
      </c>
      <c r="AH27" t="s">
        <v>173</v>
      </c>
      <c r="AI27" s="2" t="s">
        <v>170</v>
      </c>
    </row>
    <row r="28" spans="1:35" x14ac:dyDescent="0.25">
      <c r="A28" s="5" t="s">
        <v>67</v>
      </c>
      <c r="B28" s="2" t="s">
        <v>1554</v>
      </c>
      <c r="C28" t="s">
        <v>1098</v>
      </c>
      <c r="D28" s="2" t="s">
        <v>227</v>
      </c>
      <c r="E28" t="s">
        <v>657</v>
      </c>
      <c r="F28" t="s">
        <v>273</v>
      </c>
      <c r="G28" t="s">
        <v>236</v>
      </c>
      <c r="H28" t="s">
        <v>809</v>
      </c>
      <c r="I28" t="s">
        <v>1132</v>
      </c>
      <c r="J28" s="2" t="s">
        <v>170</v>
      </c>
      <c r="K28" t="s">
        <v>1456</v>
      </c>
      <c r="L28" t="s">
        <v>1066</v>
      </c>
      <c r="M28" t="s">
        <v>217</v>
      </c>
      <c r="N28" t="s">
        <v>1105</v>
      </c>
      <c r="O28" t="s">
        <v>373</v>
      </c>
      <c r="P28" t="s">
        <v>1581</v>
      </c>
      <c r="Q28" t="s">
        <v>210</v>
      </c>
      <c r="R28" s="2" t="s">
        <v>661</v>
      </c>
      <c r="S28" t="s">
        <v>261</v>
      </c>
      <c r="T28" t="s">
        <v>325</v>
      </c>
      <c r="U28" t="s">
        <v>345</v>
      </c>
      <c r="V28" t="s">
        <v>1582</v>
      </c>
      <c r="W28" s="2" t="s">
        <v>170</v>
      </c>
      <c r="X28" t="s">
        <v>238</v>
      </c>
      <c r="Y28" s="2" t="s">
        <v>1107</v>
      </c>
      <c r="Z28" t="s">
        <v>320</v>
      </c>
      <c r="AA28" s="2" t="s">
        <v>272</v>
      </c>
      <c r="AB28" t="s">
        <v>1583</v>
      </c>
      <c r="AC28" t="s">
        <v>211</v>
      </c>
      <c r="AD28" t="s">
        <v>304</v>
      </c>
      <c r="AE28" s="2" t="s">
        <v>577</v>
      </c>
      <c r="AF28" t="s">
        <v>303</v>
      </c>
      <c r="AG28" t="s">
        <v>201</v>
      </c>
      <c r="AH28" t="s">
        <v>660</v>
      </c>
      <c r="AI28" s="2" t="s">
        <v>170</v>
      </c>
    </row>
    <row r="29" spans="1:35" x14ac:dyDescent="0.25">
      <c r="A29" s="5" t="s">
        <v>159</v>
      </c>
      <c r="B29" s="2" t="s">
        <v>279</v>
      </c>
      <c r="C29" t="s">
        <v>391</v>
      </c>
      <c r="D29" s="2" t="s">
        <v>125</v>
      </c>
      <c r="E29" t="s">
        <v>129</v>
      </c>
      <c r="F29" t="s">
        <v>125</v>
      </c>
      <c r="G29" t="s">
        <v>167</v>
      </c>
      <c r="H29" t="s">
        <v>164</v>
      </c>
      <c r="I29" t="s">
        <v>173</v>
      </c>
      <c r="J29" s="2" t="s">
        <v>173</v>
      </c>
      <c r="K29" t="s">
        <v>150</v>
      </c>
      <c r="L29" t="s">
        <v>150</v>
      </c>
      <c r="M29" t="s">
        <v>129</v>
      </c>
      <c r="N29" t="s">
        <v>159</v>
      </c>
      <c r="O29" t="s">
        <v>170</v>
      </c>
      <c r="P29" t="s">
        <v>129</v>
      </c>
      <c r="Q29" t="s">
        <v>129</v>
      </c>
      <c r="R29" s="2" t="s">
        <v>172</v>
      </c>
      <c r="S29" t="s">
        <v>150</v>
      </c>
      <c r="T29" t="s">
        <v>159</v>
      </c>
      <c r="U29" t="s">
        <v>170</v>
      </c>
      <c r="V29" t="s">
        <v>167</v>
      </c>
      <c r="W29" s="2" t="s">
        <v>170</v>
      </c>
      <c r="X29" t="s">
        <v>125</v>
      </c>
      <c r="Y29" s="2" t="s">
        <v>174</v>
      </c>
      <c r="Z29" t="s">
        <v>169</v>
      </c>
      <c r="AA29" s="2" t="s">
        <v>129</v>
      </c>
      <c r="AB29" t="s">
        <v>281</v>
      </c>
      <c r="AC29" t="s">
        <v>129</v>
      </c>
      <c r="AD29" t="s">
        <v>169</v>
      </c>
      <c r="AE29" s="2" t="s">
        <v>172</v>
      </c>
      <c r="AF29" t="s">
        <v>174</v>
      </c>
      <c r="AG29" t="s">
        <v>175</v>
      </c>
      <c r="AH29" t="s">
        <v>169</v>
      </c>
      <c r="AI29" s="2" t="s">
        <v>170</v>
      </c>
    </row>
    <row r="30" spans="1:35" x14ac:dyDescent="0.25">
      <c r="A30" s="5" t="s">
        <v>67</v>
      </c>
      <c r="B30" s="2" t="s">
        <v>283</v>
      </c>
      <c r="C30" t="s">
        <v>1584</v>
      </c>
      <c r="D30" s="2" t="s">
        <v>1552</v>
      </c>
      <c r="E30" t="s">
        <v>284</v>
      </c>
      <c r="F30" t="s">
        <v>1585</v>
      </c>
      <c r="G30" t="s">
        <v>660</v>
      </c>
      <c r="H30" t="s">
        <v>363</v>
      </c>
      <c r="I30" t="s">
        <v>1137</v>
      </c>
      <c r="J30" s="2" t="s">
        <v>218</v>
      </c>
      <c r="K30" t="s">
        <v>874</v>
      </c>
      <c r="L30" t="s">
        <v>293</v>
      </c>
      <c r="M30" t="s">
        <v>1586</v>
      </c>
      <c r="N30" t="s">
        <v>1447</v>
      </c>
      <c r="O30" t="s">
        <v>170</v>
      </c>
      <c r="P30" t="s">
        <v>1587</v>
      </c>
      <c r="Q30" t="s">
        <v>1108</v>
      </c>
      <c r="R30" s="2" t="s">
        <v>1069</v>
      </c>
      <c r="S30" t="s">
        <v>322</v>
      </c>
      <c r="T30" t="s">
        <v>1106</v>
      </c>
      <c r="U30" t="s">
        <v>170</v>
      </c>
      <c r="V30" t="s">
        <v>1560</v>
      </c>
      <c r="W30" s="2" t="s">
        <v>323</v>
      </c>
      <c r="X30" t="s">
        <v>530</v>
      </c>
      <c r="Y30" s="2" t="s">
        <v>377</v>
      </c>
      <c r="Z30" t="s">
        <v>1187</v>
      </c>
      <c r="AA30" s="2" t="s">
        <v>1588</v>
      </c>
      <c r="AB30" t="s">
        <v>294</v>
      </c>
      <c r="AC30" t="s">
        <v>1589</v>
      </c>
      <c r="AD30" t="s">
        <v>1590</v>
      </c>
      <c r="AE30" s="2" t="s">
        <v>1591</v>
      </c>
      <c r="AF30" t="s">
        <v>1119</v>
      </c>
      <c r="AG30" t="s">
        <v>344</v>
      </c>
      <c r="AH30" t="s">
        <v>1592</v>
      </c>
      <c r="AI30" s="2" t="s">
        <v>170</v>
      </c>
    </row>
    <row r="31" spans="1:35" x14ac:dyDescent="0.25">
      <c r="A31" s="5" t="s">
        <v>125</v>
      </c>
      <c r="B31" s="2" t="s">
        <v>733</v>
      </c>
      <c r="C31" t="s">
        <v>585</v>
      </c>
      <c r="D31" s="2" t="s">
        <v>358</v>
      </c>
      <c r="E31" t="s">
        <v>125</v>
      </c>
      <c r="F31" t="s">
        <v>169</v>
      </c>
      <c r="G31" t="s">
        <v>118</v>
      </c>
      <c r="H31" t="s">
        <v>164</v>
      </c>
      <c r="I31" t="s">
        <v>390</v>
      </c>
      <c r="J31" s="2" t="s">
        <v>281</v>
      </c>
      <c r="K31" t="s">
        <v>167</v>
      </c>
      <c r="L31" t="s">
        <v>282</v>
      </c>
      <c r="M31" t="s">
        <v>164</v>
      </c>
      <c r="N31" t="s">
        <v>159</v>
      </c>
      <c r="O31" t="s">
        <v>282</v>
      </c>
      <c r="P31" t="s">
        <v>125</v>
      </c>
      <c r="Q31" t="s">
        <v>159</v>
      </c>
      <c r="R31" s="2" t="s">
        <v>173</v>
      </c>
      <c r="S31" t="s">
        <v>282</v>
      </c>
      <c r="T31" t="s">
        <v>166</v>
      </c>
      <c r="U31" t="s">
        <v>159</v>
      </c>
      <c r="V31" t="s">
        <v>281</v>
      </c>
      <c r="W31" s="2" t="s">
        <v>170</v>
      </c>
      <c r="X31" t="s">
        <v>280</v>
      </c>
      <c r="Y31" s="2" t="s">
        <v>505</v>
      </c>
      <c r="Z31" t="s">
        <v>309</v>
      </c>
      <c r="AA31" s="2" t="s">
        <v>357</v>
      </c>
      <c r="AB31" t="s">
        <v>389</v>
      </c>
      <c r="AC31" t="s">
        <v>391</v>
      </c>
      <c r="AD31" t="s">
        <v>167</v>
      </c>
      <c r="AE31" s="2" t="s">
        <v>173</v>
      </c>
      <c r="AF31" t="s">
        <v>331</v>
      </c>
      <c r="AG31" t="s">
        <v>393</v>
      </c>
      <c r="AH31" t="s">
        <v>173</v>
      </c>
      <c r="AI31" s="2" t="s">
        <v>173</v>
      </c>
    </row>
    <row r="32" spans="1:35" x14ac:dyDescent="0.25">
      <c r="A32" s="5" t="s">
        <v>67</v>
      </c>
      <c r="B32" s="2" t="s">
        <v>1593</v>
      </c>
      <c r="C32" t="s">
        <v>1594</v>
      </c>
      <c r="D32" s="2" t="s">
        <v>1595</v>
      </c>
      <c r="E32" t="s">
        <v>1596</v>
      </c>
      <c r="F32" t="s">
        <v>1597</v>
      </c>
      <c r="G32" t="s">
        <v>586</v>
      </c>
      <c r="H32" t="s">
        <v>1598</v>
      </c>
      <c r="I32" t="s">
        <v>1599</v>
      </c>
      <c r="J32" s="2" t="s">
        <v>1600</v>
      </c>
      <c r="K32" t="s">
        <v>1601</v>
      </c>
      <c r="L32" t="s">
        <v>1602</v>
      </c>
      <c r="M32" t="s">
        <v>1603</v>
      </c>
      <c r="N32" t="s">
        <v>1604</v>
      </c>
      <c r="O32" t="s">
        <v>1605</v>
      </c>
      <c r="P32" t="s">
        <v>1606</v>
      </c>
      <c r="Q32" t="s">
        <v>1130</v>
      </c>
      <c r="R32" s="2" t="s">
        <v>1607</v>
      </c>
      <c r="S32" t="s">
        <v>1608</v>
      </c>
      <c r="T32" t="s">
        <v>1609</v>
      </c>
      <c r="U32" t="s">
        <v>1610</v>
      </c>
      <c r="V32" t="s">
        <v>1611</v>
      </c>
      <c r="W32" s="2" t="s">
        <v>170</v>
      </c>
      <c r="X32" t="s">
        <v>1612</v>
      </c>
      <c r="Y32" s="2" t="s">
        <v>1053</v>
      </c>
      <c r="Z32" t="s">
        <v>1593</v>
      </c>
      <c r="AA32" s="2" t="s">
        <v>1450</v>
      </c>
      <c r="AB32" t="s">
        <v>1011</v>
      </c>
      <c r="AC32" t="s">
        <v>1184</v>
      </c>
      <c r="AD32" t="s">
        <v>1613</v>
      </c>
      <c r="AE32" s="2" t="s">
        <v>422</v>
      </c>
      <c r="AF32" t="s">
        <v>1614</v>
      </c>
      <c r="AG32" t="s">
        <v>1615</v>
      </c>
      <c r="AH32" t="s">
        <v>1616</v>
      </c>
      <c r="AI32" s="2" t="s">
        <v>1617</v>
      </c>
    </row>
    <row r="33" spans="1:35" x14ac:dyDescent="0.25">
      <c r="A33" s="5" t="s">
        <v>427</v>
      </c>
      <c r="B33" s="2" t="s">
        <v>1618</v>
      </c>
      <c r="C33" t="s">
        <v>1619</v>
      </c>
      <c r="D33" s="2" t="s">
        <v>1620</v>
      </c>
      <c r="E33" t="s">
        <v>1376</v>
      </c>
      <c r="F33" t="s">
        <v>930</v>
      </c>
      <c r="G33" t="s">
        <v>543</v>
      </c>
      <c r="H33" t="s">
        <v>926</v>
      </c>
      <c r="I33" t="s">
        <v>929</v>
      </c>
      <c r="J33" s="2" t="s">
        <v>1621</v>
      </c>
      <c r="K33" t="s">
        <v>717</v>
      </c>
      <c r="L33" t="s">
        <v>941</v>
      </c>
      <c r="M33" t="s">
        <v>548</v>
      </c>
      <c r="N33" t="s">
        <v>942</v>
      </c>
      <c r="O33" t="s">
        <v>145</v>
      </c>
      <c r="P33" t="s">
        <v>770</v>
      </c>
      <c r="Q33" t="s">
        <v>941</v>
      </c>
      <c r="R33" s="2" t="s">
        <v>549</v>
      </c>
      <c r="S33" t="s">
        <v>1412</v>
      </c>
      <c r="T33" t="s">
        <v>1622</v>
      </c>
      <c r="U33" t="s">
        <v>279</v>
      </c>
      <c r="V33" t="s">
        <v>1623</v>
      </c>
      <c r="W33" s="2" t="s">
        <v>150</v>
      </c>
      <c r="X33" t="s">
        <v>1476</v>
      </c>
      <c r="Y33" s="2" t="s">
        <v>1624</v>
      </c>
      <c r="Z33" t="s">
        <v>1625</v>
      </c>
      <c r="AA33" s="2" t="s">
        <v>715</v>
      </c>
      <c r="AB33" t="s">
        <v>1626</v>
      </c>
      <c r="AC33" t="s">
        <v>1627</v>
      </c>
      <c r="AD33" t="s">
        <v>279</v>
      </c>
      <c r="AE33" s="2" t="s">
        <v>167</v>
      </c>
      <c r="AF33" t="s">
        <v>1628</v>
      </c>
      <c r="AG33" t="s">
        <v>122</v>
      </c>
      <c r="AH33" t="s">
        <v>164</v>
      </c>
      <c r="AI33" s="2" t="s">
        <v>150</v>
      </c>
    </row>
    <row r="34" spans="1:35" x14ac:dyDescent="0.25">
      <c r="A34" s="10" t="s">
        <v>67</v>
      </c>
      <c r="B34" s="9" t="s">
        <v>1629</v>
      </c>
      <c r="C34" s="11" t="s">
        <v>1630</v>
      </c>
      <c r="D34" s="9" t="s">
        <v>1631</v>
      </c>
      <c r="E34" s="11" t="s">
        <v>1632</v>
      </c>
      <c r="F34" s="11" t="s">
        <v>1633</v>
      </c>
      <c r="G34" s="11" t="s">
        <v>1634</v>
      </c>
      <c r="H34" s="11" t="s">
        <v>1635</v>
      </c>
      <c r="I34" s="11" t="s">
        <v>1636</v>
      </c>
      <c r="J34" s="9" t="s">
        <v>1637</v>
      </c>
      <c r="K34" s="11" t="s">
        <v>1638</v>
      </c>
      <c r="L34" s="11" t="s">
        <v>1639</v>
      </c>
      <c r="M34" s="11" t="s">
        <v>1640</v>
      </c>
      <c r="N34" s="11" t="s">
        <v>1641</v>
      </c>
      <c r="O34" s="11" t="s">
        <v>1642</v>
      </c>
      <c r="P34" s="11" t="s">
        <v>1643</v>
      </c>
      <c r="Q34" s="11" t="s">
        <v>1644</v>
      </c>
      <c r="R34" s="9" t="s">
        <v>1645</v>
      </c>
      <c r="S34" s="11" t="s">
        <v>1646</v>
      </c>
      <c r="T34" s="11" t="s">
        <v>1647</v>
      </c>
      <c r="U34" s="11" t="s">
        <v>1648</v>
      </c>
      <c r="V34" s="11" t="s">
        <v>1649</v>
      </c>
      <c r="W34" s="9" t="s">
        <v>1650</v>
      </c>
      <c r="X34" s="11" t="s">
        <v>1651</v>
      </c>
      <c r="Y34" s="9" t="s">
        <v>1652</v>
      </c>
      <c r="Z34" s="11" t="s">
        <v>1653</v>
      </c>
      <c r="AA34" s="9" t="s">
        <v>1654</v>
      </c>
      <c r="AB34" s="11" t="s">
        <v>1655</v>
      </c>
      <c r="AC34" s="11" t="s">
        <v>1656</v>
      </c>
      <c r="AD34" s="11" t="s">
        <v>1657</v>
      </c>
      <c r="AE34" s="9" t="s">
        <v>1658</v>
      </c>
      <c r="AF34" s="11" t="s">
        <v>1659</v>
      </c>
      <c r="AG34" s="11" t="s">
        <v>1660</v>
      </c>
      <c r="AH34" s="11" t="s">
        <v>1661</v>
      </c>
      <c r="AI34" s="9" t="s">
        <v>1276</v>
      </c>
    </row>
    <row r="35" spans="1:35" x14ac:dyDescent="0.25">
      <c r="A35" s="5" t="s">
        <v>485</v>
      </c>
      <c r="B35" s="2" t="s">
        <v>131</v>
      </c>
      <c r="C35" t="s">
        <v>132</v>
      </c>
      <c r="D35" s="2" t="s">
        <v>133</v>
      </c>
      <c r="E35" t="s">
        <v>134</v>
      </c>
      <c r="F35" t="s">
        <v>135</v>
      </c>
      <c r="G35" t="s">
        <v>136</v>
      </c>
      <c r="H35" t="s">
        <v>137</v>
      </c>
      <c r="I35" t="s">
        <v>138</v>
      </c>
      <c r="J35" s="2" t="s">
        <v>139</v>
      </c>
      <c r="K35" t="s">
        <v>111</v>
      </c>
      <c r="L35" t="s">
        <v>140</v>
      </c>
      <c r="M35" t="s">
        <v>141</v>
      </c>
      <c r="N35" t="s">
        <v>105</v>
      </c>
      <c r="O35" t="s">
        <v>142</v>
      </c>
      <c r="P35" t="s">
        <v>143</v>
      </c>
      <c r="Q35" t="s">
        <v>144</v>
      </c>
      <c r="R35" s="2" t="s">
        <v>145</v>
      </c>
      <c r="S35" t="s">
        <v>146</v>
      </c>
      <c r="T35" t="s">
        <v>147</v>
      </c>
      <c r="U35" t="s">
        <v>148</v>
      </c>
      <c r="V35" t="s">
        <v>149</v>
      </c>
      <c r="W35" s="2" t="s">
        <v>150</v>
      </c>
      <c r="X35" t="s">
        <v>151</v>
      </c>
      <c r="Y35" s="2" t="s">
        <v>152</v>
      </c>
      <c r="Z35" t="s">
        <v>153</v>
      </c>
      <c r="AA35" s="2" t="s">
        <v>154</v>
      </c>
      <c r="AB35" t="s">
        <v>155</v>
      </c>
      <c r="AC35" t="s">
        <v>156</v>
      </c>
      <c r="AD35" t="s">
        <v>157</v>
      </c>
      <c r="AE35" s="2" t="s">
        <v>118</v>
      </c>
      <c r="AF35" t="s">
        <v>153</v>
      </c>
      <c r="AG35" t="s">
        <v>158</v>
      </c>
      <c r="AH35" t="s">
        <v>128</v>
      </c>
      <c r="AI35" s="2" t="s">
        <v>159</v>
      </c>
    </row>
    <row r="36" spans="1:35" x14ac:dyDescent="0.25">
      <c r="A36" s="10" t="s">
        <v>67</v>
      </c>
      <c r="B36" s="9" t="s">
        <v>486</v>
      </c>
      <c r="C36" s="11" t="s">
        <v>486</v>
      </c>
      <c r="D36" s="9" t="s">
        <v>486</v>
      </c>
      <c r="E36" s="11" t="s">
        <v>486</v>
      </c>
      <c r="F36" s="11" t="s">
        <v>486</v>
      </c>
      <c r="G36" s="11" t="s">
        <v>486</v>
      </c>
      <c r="H36" s="11" t="s">
        <v>486</v>
      </c>
      <c r="I36" s="11" t="s">
        <v>486</v>
      </c>
      <c r="J36" s="9" t="s">
        <v>486</v>
      </c>
      <c r="K36" s="11" t="s">
        <v>486</v>
      </c>
      <c r="L36" s="11" t="s">
        <v>486</v>
      </c>
      <c r="M36" s="11" t="s">
        <v>486</v>
      </c>
      <c r="N36" s="11" t="s">
        <v>486</v>
      </c>
      <c r="O36" s="11" t="s">
        <v>486</v>
      </c>
      <c r="P36" s="11" t="s">
        <v>486</v>
      </c>
      <c r="Q36" s="11" t="s">
        <v>486</v>
      </c>
      <c r="R36" s="9" t="s">
        <v>486</v>
      </c>
      <c r="S36" s="11" t="s">
        <v>486</v>
      </c>
      <c r="T36" s="11" t="s">
        <v>486</v>
      </c>
      <c r="U36" s="11" t="s">
        <v>486</v>
      </c>
      <c r="V36" s="11" t="s">
        <v>486</v>
      </c>
      <c r="W36" s="9" t="s">
        <v>486</v>
      </c>
      <c r="X36" s="11" t="s">
        <v>486</v>
      </c>
      <c r="Y36" s="9" t="s">
        <v>486</v>
      </c>
      <c r="Z36" s="11" t="s">
        <v>486</v>
      </c>
      <c r="AA36" s="9" t="s">
        <v>486</v>
      </c>
      <c r="AB36" s="11" t="s">
        <v>486</v>
      </c>
      <c r="AC36" s="11" t="s">
        <v>486</v>
      </c>
      <c r="AD36" s="11" t="s">
        <v>486</v>
      </c>
      <c r="AE36" s="9" t="s">
        <v>486</v>
      </c>
      <c r="AF36" s="11" t="s">
        <v>486</v>
      </c>
      <c r="AG36" s="11" t="s">
        <v>486</v>
      </c>
      <c r="AH36" s="11" t="s">
        <v>486</v>
      </c>
      <c r="AI36"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22"/>
  <sheetViews>
    <sheetView workbookViewId="0"/>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33</v>
      </c>
    </row>
    <row r="6" spans="1:35" x14ac:dyDescent="0.25">
      <c r="A6" s="8" t="s">
        <v>1662</v>
      </c>
    </row>
    <row r="7" spans="1:35" x14ac:dyDescent="0.25">
      <c r="A7" s="8" t="s">
        <v>66</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1663</v>
      </c>
      <c r="C11" t="s">
        <v>1664</v>
      </c>
      <c r="D11" s="2" t="s">
        <v>1257</v>
      </c>
      <c r="E11" t="s">
        <v>1665</v>
      </c>
      <c r="F11" t="s">
        <v>439</v>
      </c>
      <c r="G11" t="s">
        <v>115</v>
      </c>
      <c r="H11" t="s">
        <v>1247</v>
      </c>
      <c r="I11" t="s">
        <v>1247</v>
      </c>
      <c r="J11" s="2" t="s">
        <v>108</v>
      </c>
      <c r="K11" t="s">
        <v>1666</v>
      </c>
      <c r="L11" t="s">
        <v>830</v>
      </c>
      <c r="M11" t="s">
        <v>144</v>
      </c>
      <c r="N11" t="s">
        <v>930</v>
      </c>
      <c r="O11" t="s">
        <v>1206</v>
      </c>
      <c r="P11" t="s">
        <v>1204</v>
      </c>
      <c r="Q11" t="s">
        <v>107</v>
      </c>
      <c r="R11" s="2" t="s">
        <v>611</v>
      </c>
      <c r="S11" t="s">
        <v>769</v>
      </c>
      <c r="T11" t="s">
        <v>115</v>
      </c>
      <c r="U11" t="s">
        <v>585</v>
      </c>
      <c r="V11" t="s">
        <v>1210</v>
      </c>
      <c r="W11" s="2" t="s">
        <v>118</v>
      </c>
      <c r="X11" t="s">
        <v>935</v>
      </c>
      <c r="Y11" s="2" t="s">
        <v>1667</v>
      </c>
      <c r="Z11" t="s">
        <v>731</v>
      </c>
      <c r="AA11" s="2" t="s">
        <v>1668</v>
      </c>
      <c r="AB11" t="s">
        <v>1669</v>
      </c>
      <c r="AC11" t="s">
        <v>1624</v>
      </c>
      <c r="AD11" t="s">
        <v>157</v>
      </c>
      <c r="AE11" s="2" t="s">
        <v>125</v>
      </c>
      <c r="AF11" t="s">
        <v>126</v>
      </c>
      <c r="AG11" t="s">
        <v>127</v>
      </c>
      <c r="AH11" t="s">
        <v>128</v>
      </c>
      <c r="AI11" s="2" t="s">
        <v>129</v>
      </c>
    </row>
    <row r="12" spans="1:35" x14ac:dyDescent="0.25">
      <c r="A12" s="10" t="s">
        <v>130</v>
      </c>
      <c r="B12" s="9" t="s">
        <v>1670</v>
      </c>
      <c r="C12" s="11" t="s">
        <v>1212</v>
      </c>
      <c r="D12" s="9" t="s">
        <v>934</v>
      </c>
      <c r="E12" s="11" t="s">
        <v>930</v>
      </c>
      <c r="F12" s="11" t="s">
        <v>608</v>
      </c>
      <c r="G12" s="11" t="s">
        <v>1258</v>
      </c>
      <c r="H12" s="11" t="s">
        <v>106</v>
      </c>
      <c r="I12" s="11" t="s">
        <v>508</v>
      </c>
      <c r="J12" s="9" t="s">
        <v>1671</v>
      </c>
      <c r="K12" s="11" t="s">
        <v>738</v>
      </c>
      <c r="L12" s="11" t="s">
        <v>1094</v>
      </c>
      <c r="M12" s="11" t="s">
        <v>1672</v>
      </c>
      <c r="N12" s="11" t="s">
        <v>1258</v>
      </c>
      <c r="O12" s="11" t="s">
        <v>431</v>
      </c>
      <c r="P12" s="11" t="s">
        <v>1248</v>
      </c>
      <c r="Q12" s="11" t="s">
        <v>433</v>
      </c>
      <c r="R12" s="9" t="s">
        <v>1673</v>
      </c>
      <c r="S12" s="11" t="s">
        <v>615</v>
      </c>
      <c r="T12" s="11" t="s">
        <v>147</v>
      </c>
      <c r="U12" s="11" t="s">
        <v>393</v>
      </c>
      <c r="V12" s="11" t="s">
        <v>1253</v>
      </c>
      <c r="W12" s="9" t="s">
        <v>150</v>
      </c>
      <c r="X12" s="11" t="s">
        <v>1619</v>
      </c>
      <c r="Y12" s="9" t="s">
        <v>1674</v>
      </c>
      <c r="Z12" s="11" t="s">
        <v>829</v>
      </c>
      <c r="AA12" s="9" t="s">
        <v>1479</v>
      </c>
      <c r="AB12" s="11" t="s">
        <v>1675</v>
      </c>
      <c r="AC12" s="11" t="s">
        <v>1676</v>
      </c>
      <c r="AD12" s="11" t="s">
        <v>1413</v>
      </c>
      <c r="AE12" s="9" t="s">
        <v>118</v>
      </c>
      <c r="AF12" s="11" t="s">
        <v>153</v>
      </c>
      <c r="AG12" s="11" t="s">
        <v>158</v>
      </c>
      <c r="AH12" s="11" t="s">
        <v>128</v>
      </c>
      <c r="AI12" s="9" t="s">
        <v>159</v>
      </c>
    </row>
    <row r="13" spans="1:35" x14ac:dyDescent="0.25">
      <c r="A13" s="5" t="s">
        <v>92</v>
      </c>
      <c r="B13" s="2" t="s">
        <v>153</v>
      </c>
      <c r="C13" t="s">
        <v>433</v>
      </c>
      <c r="D13" s="2" t="s">
        <v>135</v>
      </c>
      <c r="E13" t="s">
        <v>175</v>
      </c>
      <c r="F13" t="s">
        <v>394</v>
      </c>
      <c r="G13" t="s">
        <v>545</v>
      </c>
      <c r="H13" t="s">
        <v>618</v>
      </c>
      <c r="I13" t="s">
        <v>1270</v>
      </c>
      <c r="J13" s="2" t="s">
        <v>616</v>
      </c>
      <c r="K13" t="s">
        <v>280</v>
      </c>
      <c r="L13" t="s">
        <v>831</v>
      </c>
      <c r="M13" t="s">
        <v>279</v>
      </c>
      <c r="N13" t="s">
        <v>502</v>
      </c>
      <c r="O13" t="s">
        <v>163</v>
      </c>
      <c r="P13" t="s">
        <v>357</v>
      </c>
      <c r="Q13" t="s">
        <v>116</v>
      </c>
      <c r="R13" s="2" t="s">
        <v>394</v>
      </c>
      <c r="S13" t="s">
        <v>1093</v>
      </c>
      <c r="T13" t="s">
        <v>803</v>
      </c>
      <c r="U13" t="s">
        <v>169</v>
      </c>
      <c r="V13" t="s">
        <v>944</v>
      </c>
      <c r="W13" s="2" t="s">
        <v>173</v>
      </c>
      <c r="X13" t="s">
        <v>1474</v>
      </c>
      <c r="Y13" s="2" t="s">
        <v>608</v>
      </c>
      <c r="Z13" t="s">
        <v>1302</v>
      </c>
      <c r="AA13" s="2" t="s">
        <v>358</v>
      </c>
      <c r="AB13" t="s">
        <v>440</v>
      </c>
      <c r="AC13" t="s">
        <v>1303</v>
      </c>
      <c r="AD13" t="s">
        <v>166</v>
      </c>
      <c r="AE13" s="2" t="s">
        <v>172</v>
      </c>
      <c r="AF13" t="s">
        <v>153</v>
      </c>
      <c r="AG13" t="s">
        <v>170</v>
      </c>
      <c r="AH13" t="s">
        <v>170</v>
      </c>
      <c r="AI13" s="2" t="s">
        <v>170</v>
      </c>
    </row>
    <row r="14" spans="1:35" x14ac:dyDescent="0.25">
      <c r="A14" s="5" t="s">
        <v>67</v>
      </c>
      <c r="B14" s="2" t="s">
        <v>1677</v>
      </c>
      <c r="C14" t="s">
        <v>1678</v>
      </c>
      <c r="D14" s="2" t="s">
        <v>1679</v>
      </c>
      <c r="E14" t="s">
        <v>1680</v>
      </c>
      <c r="F14" t="s">
        <v>1681</v>
      </c>
      <c r="G14" t="s">
        <v>1682</v>
      </c>
      <c r="H14" t="s">
        <v>1683</v>
      </c>
      <c r="I14" t="s">
        <v>1684</v>
      </c>
      <c r="J14" s="2" t="s">
        <v>1685</v>
      </c>
      <c r="K14" t="s">
        <v>1686</v>
      </c>
      <c r="L14" t="s">
        <v>746</v>
      </c>
      <c r="M14" t="s">
        <v>1687</v>
      </c>
      <c r="N14" t="s">
        <v>1688</v>
      </c>
      <c r="O14" t="s">
        <v>1689</v>
      </c>
      <c r="P14" t="s">
        <v>1690</v>
      </c>
      <c r="Q14" t="s">
        <v>1691</v>
      </c>
      <c r="R14" s="2" t="s">
        <v>1317</v>
      </c>
      <c r="S14" t="s">
        <v>1692</v>
      </c>
      <c r="T14" t="s">
        <v>1693</v>
      </c>
      <c r="U14" t="s">
        <v>1694</v>
      </c>
      <c r="V14" t="s">
        <v>1695</v>
      </c>
      <c r="W14" s="2" t="s">
        <v>1696</v>
      </c>
      <c r="X14" t="s">
        <v>842</v>
      </c>
      <c r="Y14" s="2" t="s">
        <v>1697</v>
      </c>
      <c r="Z14" t="s">
        <v>1698</v>
      </c>
      <c r="AA14" s="2" t="s">
        <v>1699</v>
      </c>
      <c r="AB14" t="s">
        <v>1700</v>
      </c>
      <c r="AC14" t="s">
        <v>1701</v>
      </c>
      <c r="AD14" t="s">
        <v>1702</v>
      </c>
      <c r="AE14" s="2" t="s">
        <v>1591</v>
      </c>
      <c r="AF14" t="s">
        <v>486</v>
      </c>
      <c r="AG14" t="s">
        <v>170</v>
      </c>
      <c r="AH14" t="s">
        <v>170</v>
      </c>
      <c r="AI14" s="2" t="s">
        <v>170</v>
      </c>
    </row>
    <row r="15" spans="1:35" x14ac:dyDescent="0.25">
      <c r="A15" s="5" t="s">
        <v>93</v>
      </c>
      <c r="B15" s="2" t="s">
        <v>158</v>
      </c>
      <c r="C15" t="s">
        <v>1703</v>
      </c>
      <c r="D15" s="2" t="s">
        <v>1370</v>
      </c>
      <c r="E15" t="s">
        <v>670</v>
      </c>
      <c r="F15" t="s">
        <v>930</v>
      </c>
      <c r="G15" t="s">
        <v>1377</v>
      </c>
      <c r="H15" t="s">
        <v>436</v>
      </c>
      <c r="I15" t="s">
        <v>770</v>
      </c>
      <c r="J15" s="2" t="s">
        <v>718</v>
      </c>
      <c r="K15" t="s">
        <v>1376</v>
      </c>
      <c r="L15" t="s">
        <v>833</v>
      </c>
      <c r="M15" t="s">
        <v>738</v>
      </c>
      <c r="N15" t="s">
        <v>431</v>
      </c>
      <c r="O15" t="s">
        <v>113</v>
      </c>
      <c r="P15" t="s">
        <v>1673</v>
      </c>
      <c r="Q15" t="s">
        <v>1376</v>
      </c>
      <c r="R15" s="2" t="s">
        <v>502</v>
      </c>
      <c r="S15" t="s">
        <v>1377</v>
      </c>
      <c r="T15" t="s">
        <v>1414</v>
      </c>
      <c r="U15" t="s">
        <v>502</v>
      </c>
      <c r="V15" t="s">
        <v>1704</v>
      </c>
      <c r="W15" s="2" t="s">
        <v>173</v>
      </c>
      <c r="X15" t="s">
        <v>1705</v>
      </c>
      <c r="Y15" s="2" t="s">
        <v>1706</v>
      </c>
      <c r="Z15" t="s">
        <v>393</v>
      </c>
      <c r="AA15" s="2" t="s">
        <v>1707</v>
      </c>
      <c r="AB15" t="s">
        <v>1096</v>
      </c>
      <c r="AC15" t="s">
        <v>723</v>
      </c>
      <c r="AD15" t="s">
        <v>505</v>
      </c>
      <c r="AE15" s="2" t="s">
        <v>168</v>
      </c>
      <c r="AF15" t="s">
        <v>170</v>
      </c>
      <c r="AG15" t="s">
        <v>158</v>
      </c>
      <c r="AH15" t="s">
        <v>170</v>
      </c>
      <c r="AI15" s="2" t="s">
        <v>170</v>
      </c>
    </row>
    <row r="16" spans="1:35" x14ac:dyDescent="0.25">
      <c r="A16" s="5" t="s">
        <v>67</v>
      </c>
      <c r="B16" s="2" t="s">
        <v>1708</v>
      </c>
      <c r="C16" t="s">
        <v>1709</v>
      </c>
      <c r="D16" s="2" t="s">
        <v>1710</v>
      </c>
      <c r="E16" t="s">
        <v>1711</v>
      </c>
      <c r="F16" t="s">
        <v>1712</v>
      </c>
      <c r="G16" t="s">
        <v>1713</v>
      </c>
      <c r="H16" t="s">
        <v>1714</v>
      </c>
      <c r="I16" t="s">
        <v>1715</v>
      </c>
      <c r="J16" s="2" t="s">
        <v>1716</v>
      </c>
      <c r="K16" t="s">
        <v>1717</v>
      </c>
      <c r="L16" t="s">
        <v>1718</v>
      </c>
      <c r="M16" t="s">
        <v>1719</v>
      </c>
      <c r="N16" t="s">
        <v>1720</v>
      </c>
      <c r="O16" t="s">
        <v>478</v>
      </c>
      <c r="P16" t="s">
        <v>1721</v>
      </c>
      <c r="Q16" t="s">
        <v>1498</v>
      </c>
      <c r="R16" s="2" t="s">
        <v>1722</v>
      </c>
      <c r="S16" t="s">
        <v>1723</v>
      </c>
      <c r="T16" t="s">
        <v>1724</v>
      </c>
      <c r="U16" t="s">
        <v>1725</v>
      </c>
      <c r="V16" t="s">
        <v>1726</v>
      </c>
      <c r="W16" s="2" t="s">
        <v>1727</v>
      </c>
      <c r="X16" t="s">
        <v>1728</v>
      </c>
      <c r="Y16" s="2" t="s">
        <v>1729</v>
      </c>
      <c r="Z16" t="s">
        <v>1730</v>
      </c>
      <c r="AA16" s="2" t="s">
        <v>1731</v>
      </c>
      <c r="AB16" t="s">
        <v>1732</v>
      </c>
      <c r="AC16" t="s">
        <v>1733</v>
      </c>
      <c r="AD16" t="s">
        <v>1734</v>
      </c>
      <c r="AE16" s="2" t="s">
        <v>1735</v>
      </c>
      <c r="AF16" t="s">
        <v>170</v>
      </c>
      <c r="AG16" t="s">
        <v>486</v>
      </c>
      <c r="AH16" t="s">
        <v>170</v>
      </c>
      <c r="AI16" s="2" t="s">
        <v>170</v>
      </c>
    </row>
    <row r="17" spans="1:35" x14ac:dyDescent="0.25">
      <c r="A17" s="5" t="s">
        <v>94</v>
      </c>
      <c r="B17" s="2" t="s">
        <v>128</v>
      </c>
      <c r="C17" t="s">
        <v>279</v>
      </c>
      <c r="D17" s="2" t="s">
        <v>390</v>
      </c>
      <c r="E17" t="s">
        <v>174</v>
      </c>
      <c r="F17" t="s">
        <v>165</v>
      </c>
      <c r="G17" t="s">
        <v>174</v>
      </c>
      <c r="H17" t="s">
        <v>129</v>
      </c>
      <c r="I17" t="s">
        <v>129</v>
      </c>
      <c r="J17" s="2" t="s">
        <v>150</v>
      </c>
      <c r="K17" t="s">
        <v>167</v>
      </c>
      <c r="L17" t="s">
        <v>171</v>
      </c>
      <c r="M17" t="s">
        <v>171</v>
      </c>
      <c r="N17" t="s">
        <v>164</v>
      </c>
      <c r="O17" t="s">
        <v>168</v>
      </c>
      <c r="P17" t="s">
        <v>159</v>
      </c>
      <c r="Q17" t="s">
        <v>169</v>
      </c>
      <c r="R17" s="2" t="s">
        <v>173</v>
      </c>
      <c r="S17" t="s">
        <v>171</v>
      </c>
      <c r="T17" t="s">
        <v>168</v>
      </c>
      <c r="U17" t="s">
        <v>172</v>
      </c>
      <c r="V17" t="s">
        <v>159</v>
      </c>
      <c r="W17" s="2" t="s">
        <v>170</v>
      </c>
      <c r="X17" t="s">
        <v>175</v>
      </c>
      <c r="Y17" s="2" t="s">
        <v>165</v>
      </c>
      <c r="Z17" t="s">
        <v>118</v>
      </c>
      <c r="AA17" s="2" t="s">
        <v>125</v>
      </c>
      <c r="AB17" t="s">
        <v>390</v>
      </c>
      <c r="AC17" t="s">
        <v>125</v>
      </c>
      <c r="AD17" t="s">
        <v>391</v>
      </c>
      <c r="AE17" s="2" t="s">
        <v>173</v>
      </c>
      <c r="AF17" t="s">
        <v>170</v>
      </c>
      <c r="AG17" t="s">
        <v>170</v>
      </c>
      <c r="AH17" t="s">
        <v>128</v>
      </c>
      <c r="AI17" s="2" t="s">
        <v>170</v>
      </c>
    </row>
    <row r="18" spans="1:35" x14ac:dyDescent="0.25">
      <c r="A18" s="5" t="s">
        <v>67</v>
      </c>
      <c r="B18" s="2" t="s">
        <v>1736</v>
      </c>
      <c r="C18" t="s">
        <v>1737</v>
      </c>
      <c r="D18" s="2" t="s">
        <v>283</v>
      </c>
      <c r="E18" t="s">
        <v>893</v>
      </c>
      <c r="F18" t="s">
        <v>1738</v>
      </c>
      <c r="G18" t="s">
        <v>1739</v>
      </c>
      <c r="H18" t="s">
        <v>816</v>
      </c>
      <c r="I18" t="s">
        <v>1740</v>
      </c>
      <c r="J18" s="2" t="s">
        <v>658</v>
      </c>
      <c r="K18" t="s">
        <v>1741</v>
      </c>
      <c r="L18" t="s">
        <v>1742</v>
      </c>
      <c r="M18" t="s">
        <v>355</v>
      </c>
      <c r="N18" t="s">
        <v>1743</v>
      </c>
      <c r="O18" t="s">
        <v>370</v>
      </c>
      <c r="P18" t="s">
        <v>1744</v>
      </c>
      <c r="Q18" t="s">
        <v>1745</v>
      </c>
      <c r="R18" s="2" t="s">
        <v>1746</v>
      </c>
      <c r="S18" t="s">
        <v>661</v>
      </c>
      <c r="T18" t="s">
        <v>1353</v>
      </c>
      <c r="U18" t="s">
        <v>1161</v>
      </c>
      <c r="V18" t="s">
        <v>756</v>
      </c>
      <c r="W18" s="2" t="s">
        <v>323</v>
      </c>
      <c r="X18" t="s">
        <v>1747</v>
      </c>
      <c r="Y18" s="2" t="s">
        <v>1748</v>
      </c>
      <c r="Z18" t="s">
        <v>1749</v>
      </c>
      <c r="AA18" s="2" t="s">
        <v>262</v>
      </c>
      <c r="AB18" t="s">
        <v>219</v>
      </c>
      <c r="AC18" t="s">
        <v>1583</v>
      </c>
      <c r="AD18" t="s">
        <v>1750</v>
      </c>
      <c r="AE18" s="2" t="s">
        <v>780</v>
      </c>
      <c r="AF18" t="s">
        <v>170</v>
      </c>
      <c r="AG18" t="s">
        <v>170</v>
      </c>
      <c r="AH18" t="s">
        <v>486</v>
      </c>
      <c r="AI18" s="2" t="s">
        <v>170</v>
      </c>
    </row>
    <row r="19" spans="1:35" x14ac:dyDescent="0.25">
      <c r="A19" s="5" t="s">
        <v>95</v>
      </c>
      <c r="B19" s="2" t="s">
        <v>159</v>
      </c>
      <c r="C19" t="s">
        <v>129</v>
      </c>
      <c r="D19" s="2" t="s">
        <v>172</v>
      </c>
      <c r="E19" t="s">
        <v>173</v>
      </c>
      <c r="F19" t="s">
        <v>173</v>
      </c>
      <c r="G19" t="s">
        <v>170</v>
      </c>
      <c r="H19" t="s">
        <v>172</v>
      </c>
      <c r="I19" t="s">
        <v>170</v>
      </c>
      <c r="J19" s="2" t="s">
        <v>168</v>
      </c>
      <c r="K19" t="s">
        <v>172</v>
      </c>
      <c r="L19" t="s">
        <v>173</v>
      </c>
      <c r="M19" t="s">
        <v>168</v>
      </c>
      <c r="N19" t="s">
        <v>170</v>
      </c>
      <c r="O19" t="s">
        <v>170</v>
      </c>
      <c r="P19" t="s">
        <v>172</v>
      </c>
      <c r="Q19" t="s">
        <v>172</v>
      </c>
      <c r="R19" s="2" t="s">
        <v>170</v>
      </c>
      <c r="S19" t="s">
        <v>170</v>
      </c>
      <c r="T19" t="s">
        <v>170</v>
      </c>
      <c r="U19" t="s">
        <v>172</v>
      </c>
      <c r="V19" t="s">
        <v>172</v>
      </c>
      <c r="W19" s="2" t="s">
        <v>170</v>
      </c>
      <c r="X19" t="s">
        <v>172</v>
      </c>
      <c r="Y19" s="2" t="s">
        <v>168</v>
      </c>
      <c r="Z19" t="s">
        <v>170</v>
      </c>
      <c r="AA19" s="2" t="s">
        <v>168</v>
      </c>
      <c r="AB19" t="s">
        <v>172</v>
      </c>
      <c r="AC19" t="s">
        <v>173</v>
      </c>
      <c r="AD19" t="s">
        <v>170</v>
      </c>
      <c r="AE19" s="2" t="s">
        <v>167</v>
      </c>
      <c r="AF19" t="s">
        <v>170</v>
      </c>
      <c r="AG19" t="s">
        <v>170</v>
      </c>
      <c r="AH19" t="s">
        <v>170</v>
      </c>
      <c r="AI19" s="2" t="s">
        <v>159</v>
      </c>
    </row>
    <row r="20" spans="1:35" x14ac:dyDescent="0.25">
      <c r="A20" s="10" t="s">
        <v>67</v>
      </c>
      <c r="B20" s="9" t="s">
        <v>229</v>
      </c>
      <c r="C20" s="11" t="s">
        <v>1173</v>
      </c>
      <c r="D20" s="9" t="s">
        <v>1111</v>
      </c>
      <c r="E20" s="11" t="s">
        <v>322</v>
      </c>
      <c r="F20" s="11" t="s">
        <v>211</v>
      </c>
      <c r="G20" s="11" t="s">
        <v>170</v>
      </c>
      <c r="H20" s="11" t="s">
        <v>249</v>
      </c>
      <c r="I20" s="11" t="s">
        <v>170</v>
      </c>
      <c r="J20" s="9" t="s">
        <v>352</v>
      </c>
      <c r="K20" s="11" t="s">
        <v>218</v>
      </c>
      <c r="L20" s="11" t="s">
        <v>222</v>
      </c>
      <c r="M20" s="11" t="s">
        <v>1751</v>
      </c>
      <c r="N20" s="11" t="s">
        <v>170</v>
      </c>
      <c r="O20" s="11" t="s">
        <v>170</v>
      </c>
      <c r="P20" s="11" t="s">
        <v>269</v>
      </c>
      <c r="Q20" s="11" t="s">
        <v>192</v>
      </c>
      <c r="R20" s="9" t="s">
        <v>170</v>
      </c>
      <c r="S20" s="11" t="s">
        <v>170</v>
      </c>
      <c r="T20" s="11" t="s">
        <v>170</v>
      </c>
      <c r="U20" s="11" t="s">
        <v>1067</v>
      </c>
      <c r="V20" s="11" t="s">
        <v>1125</v>
      </c>
      <c r="W20" s="9" t="s">
        <v>170</v>
      </c>
      <c r="X20" s="11" t="s">
        <v>1562</v>
      </c>
      <c r="Y20" s="9" t="s">
        <v>265</v>
      </c>
      <c r="Z20" s="11" t="s">
        <v>170</v>
      </c>
      <c r="AA20" s="9" t="s">
        <v>1467</v>
      </c>
      <c r="AB20" s="11" t="s">
        <v>913</v>
      </c>
      <c r="AC20" s="11" t="s">
        <v>240</v>
      </c>
      <c r="AD20" s="11" t="s">
        <v>170</v>
      </c>
      <c r="AE20" s="9" t="s">
        <v>1752</v>
      </c>
      <c r="AF20" s="11" t="s">
        <v>170</v>
      </c>
      <c r="AG20" s="11" t="s">
        <v>170</v>
      </c>
      <c r="AH20" s="11" t="s">
        <v>170</v>
      </c>
      <c r="AI20" s="9" t="s">
        <v>486</v>
      </c>
    </row>
    <row r="21" spans="1:35" x14ac:dyDescent="0.25">
      <c r="A21" s="5" t="s">
        <v>485</v>
      </c>
      <c r="B21" s="2" t="s">
        <v>1670</v>
      </c>
      <c r="C21" t="s">
        <v>1212</v>
      </c>
      <c r="D21" s="2" t="s">
        <v>934</v>
      </c>
      <c r="E21" t="s">
        <v>930</v>
      </c>
      <c r="F21" t="s">
        <v>608</v>
      </c>
      <c r="G21" t="s">
        <v>1258</v>
      </c>
      <c r="H21" t="s">
        <v>106</v>
      </c>
      <c r="I21" t="s">
        <v>508</v>
      </c>
      <c r="J21" s="2" t="s">
        <v>1671</v>
      </c>
      <c r="K21" t="s">
        <v>738</v>
      </c>
      <c r="L21" t="s">
        <v>1094</v>
      </c>
      <c r="M21" t="s">
        <v>1672</v>
      </c>
      <c r="N21" t="s">
        <v>1258</v>
      </c>
      <c r="O21" t="s">
        <v>431</v>
      </c>
      <c r="P21" t="s">
        <v>1248</v>
      </c>
      <c r="Q21" t="s">
        <v>433</v>
      </c>
      <c r="R21" s="2" t="s">
        <v>1673</v>
      </c>
      <c r="S21" t="s">
        <v>615</v>
      </c>
      <c r="T21" t="s">
        <v>147</v>
      </c>
      <c r="U21" t="s">
        <v>393</v>
      </c>
      <c r="V21" t="s">
        <v>1253</v>
      </c>
      <c r="W21" s="2" t="s">
        <v>150</v>
      </c>
      <c r="X21" t="s">
        <v>1619</v>
      </c>
      <c r="Y21" s="2" t="s">
        <v>1674</v>
      </c>
      <c r="Z21" t="s">
        <v>829</v>
      </c>
      <c r="AA21" s="2" t="s">
        <v>1479</v>
      </c>
      <c r="AB21" t="s">
        <v>1675</v>
      </c>
      <c r="AC21" t="s">
        <v>1676</v>
      </c>
      <c r="AD21" t="s">
        <v>1413</v>
      </c>
      <c r="AE21" s="2" t="s">
        <v>118</v>
      </c>
      <c r="AF21" t="s">
        <v>153</v>
      </c>
      <c r="AG21" t="s">
        <v>158</v>
      </c>
      <c r="AH21" t="s">
        <v>128</v>
      </c>
      <c r="AI21" s="2" t="s">
        <v>159</v>
      </c>
    </row>
    <row r="22" spans="1:35" x14ac:dyDescent="0.25">
      <c r="A22" s="10" t="s">
        <v>67</v>
      </c>
      <c r="B22" s="9" t="s">
        <v>486</v>
      </c>
      <c r="C22" s="11" t="s">
        <v>486</v>
      </c>
      <c r="D22" s="9" t="s">
        <v>486</v>
      </c>
      <c r="E22" s="11" t="s">
        <v>486</v>
      </c>
      <c r="F22" s="11" t="s">
        <v>486</v>
      </c>
      <c r="G22" s="11" t="s">
        <v>486</v>
      </c>
      <c r="H22" s="11" t="s">
        <v>486</v>
      </c>
      <c r="I22" s="11" t="s">
        <v>486</v>
      </c>
      <c r="J22" s="9" t="s">
        <v>486</v>
      </c>
      <c r="K22" s="11" t="s">
        <v>486</v>
      </c>
      <c r="L22" s="11" t="s">
        <v>486</v>
      </c>
      <c r="M22" s="11" t="s">
        <v>486</v>
      </c>
      <c r="N22" s="11" t="s">
        <v>486</v>
      </c>
      <c r="O22" s="11" t="s">
        <v>486</v>
      </c>
      <c r="P22" s="11" t="s">
        <v>486</v>
      </c>
      <c r="Q22" s="11" t="s">
        <v>486</v>
      </c>
      <c r="R22" s="9" t="s">
        <v>486</v>
      </c>
      <c r="S22" s="11" t="s">
        <v>486</v>
      </c>
      <c r="T22" s="11" t="s">
        <v>486</v>
      </c>
      <c r="U22" s="11" t="s">
        <v>486</v>
      </c>
      <c r="V22" s="11" t="s">
        <v>486</v>
      </c>
      <c r="W22" s="9" t="s">
        <v>486</v>
      </c>
      <c r="X22" s="11" t="s">
        <v>486</v>
      </c>
      <c r="Y22" s="9" t="s">
        <v>486</v>
      </c>
      <c r="Z22" s="11" t="s">
        <v>486</v>
      </c>
      <c r="AA22" s="9" t="s">
        <v>486</v>
      </c>
      <c r="AB22" s="11" t="s">
        <v>486</v>
      </c>
      <c r="AC22" s="11" t="s">
        <v>486</v>
      </c>
      <c r="AD22" s="11" t="s">
        <v>486</v>
      </c>
      <c r="AE22" s="9" t="s">
        <v>486</v>
      </c>
      <c r="AF22" s="11" t="s">
        <v>486</v>
      </c>
      <c r="AG22" s="11" t="s">
        <v>486</v>
      </c>
      <c r="AH22" s="11" t="s">
        <v>486</v>
      </c>
      <c r="AI22"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22"/>
  <sheetViews>
    <sheetView workbookViewId="0"/>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36</v>
      </c>
    </row>
    <row r="6" spans="1:35" x14ac:dyDescent="0.25">
      <c r="A6" s="8" t="s">
        <v>1662</v>
      </c>
    </row>
    <row r="7" spans="1:35" x14ac:dyDescent="0.25">
      <c r="A7" s="8" t="s">
        <v>713</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1663</v>
      </c>
      <c r="C11" t="s">
        <v>1664</v>
      </c>
      <c r="D11" s="2" t="s">
        <v>1257</v>
      </c>
      <c r="E11" t="s">
        <v>1665</v>
      </c>
      <c r="F11" t="s">
        <v>439</v>
      </c>
      <c r="G11" t="s">
        <v>115</v>
      </c>
      <c r="H11" t="s">
        <v>1247</v>
      </c>
      <c r="I11" t="s">
        <v>1247</v>
      </c>
      <c r="J11" s="2" t="s">
        <v>108</v>
      </c>
      <c r="K11" t="s">
        <v>1666</v>
      </c>
      <c r="L11" t="s">
        <v>830</v>
      </c>
      <c r="M11" t="s">
        <v>144</v>
      </c>
      <c r="N11" t="s">
        <v>930</v>
      </c>
      <c r="O11" t="s">
        <v>1206</v>
      </c>
      <c r="P11" t="s">
        <v>1204</v>
      </c>
      <c r="Q11" t="s">
        <v>107</v>
      </c>
      <c r="R11" s="2" t="s">
        <v>611</v>
      </c>
      <c r="S11" t="s">
        <v>769</v>
      </c>
      <c r="T11" t="s">
        <v>115</v>
      </c>
      <c r="U11" t="s">
        <v>585</v>
      </c>
      <c r="V11" t="s">
        <v>1210</v>
      </c>
      <c r="W11" s="2" t="s">
        <v>118</v>
      </c>
      <c r="X11" t="s">
        <v>935</v>
      </c>
      <c r="Y11" s="2" t="s">
        <v>1667</v>
      </c>
      <c r="Z11" t="s">
        <v>731</v>
      </c>
      <c r="AA11" s="2" t="s">
        <v>1668</v>
      </c>
      <c r="AB11" t="s">
        <v>1669</v>
      </c>
      <c r="AC11" t="s">
        <v>1624</v>
      </c>
      <c r="AD11" t="s">
        <v>157</v>
      </c>
      <c r="AE11" s="2" t="s">
        <v>125</v>
      </c>
      <c r="AF11" t="s">
        <v>126</v>
      </c>
      <c r="AG11" t="s">
        <v>127</v>
      </c>
      <c r="AH11" t="s">
        <v>128</v>
      </c>
      <c r="AI11" s="2" t="s">
        <v>129</v>
      </c>
    </row>
    <row r="12" spans="1:35" x14ac:dyDescent="0.25">
      <c r="A12" s="10" t="s">
        <v>130</v>
      </c>
      <c r="B12" s="9" t="s">
        <v>1753</v>
      </c>
      <c r="C12" s="11" t="s">
        <v>1472</v>
      </c>
      <c r="D12" s="9" t="s">
        <v>152</v>
      </c>
      <c r="E12" s="11" t="s">
        <v>735</v>
      </c>
      <c r="F12" s="11" t="s">
        <v>771</v>
      </c>
      <c r="G12" s="11" t="s">
        <v>929</v>
      </c>
      <c r="H12" s="11" t="s">
        <v>1666</v>
      </c>
      <c r="I12" s="11" t="s">
        <v>112</v>
      </c>
      <c r="J12" s="9" t="s">
        <v>1754</v>
      </c>
      <c r="K12" s="11" t="s">
        <v>736</v>
      </c>
      <c r="L12" s="11" t="s">
        <v>1303</v>
      </c>
      <c r="M12" s="11" t="s">
        <v>105</v>
      </c>
      <c r="N12" s="11" t="s">
        <v>1363</v>
      </c>
      <c r="O12" s="11" t="s">
        <v>770</v>
      </c>
      <c r="P12" s="11" t="s">
        <v>543</v>
      </c>
      <c r="Q12" s="11" t="s">
        <v>720</v>
      </c>
      <c r="R12" s="9" t="s">
        <v>1270</v>
      </c>
      <c r="S12" s="11" t="s">
        <v>834</v>
      </c>
      <c r="T12" s="11" t="s">
        <v>101</v>
      </c>
      <c r="U12" s="11" t="s">
        <v>609</v>
      </c>
      <c r="V12" s="11" t="s">
        <v>443</v>
      </c>
      <c r="W12" s="9" t="s">
        <v>150</v>
      </c>
      <c r="X12" s="11" t="s">
        <v>1755</v>
      </c>
      <c r="Y12" s="9" t="s">
        <v>925</v>
      </c>
      <c r="Z12" s="11" t="s">
        <v>1756</v>
      </c>
      <c r="AA12" s="9" t="s">
        <v>1757</v>
      </c>
      <c r="AB12" s="11" t="s">
        <v>1758</v>
      </c>
      <c r="AC12" s="11" t="s">
        <v>1759</v>
      </c>
      <c r="AD12" s="11" t="s">
        <v>1485</v>
      </c>
      <c r="AE12" s="9" t="s">
        <v>125</v>
      </c>
      <c r="AF12" s="11" t="s">
        <v>1627</v>
      </c>
      <c r="AG12" s="11" t="s">
        <v>1760</v>
      </c>
      <c r="AH12" s="11" t="s">
        <v>162</v>
      </c>
      <c r="AI12" s="9" t="s">
        <v>171</v>
      </c>
    </row>
    <row r="13" spans="1:35" x14ac:dyDescent="0.25">
      <c r="A13" s="5" t="s">
        <v>92</v>
      </c>
      <c r="B13" s="2" t="s">
        <v>1627</v>
      </c>
      <c r="C13" t="s">
        <v>548</v>
      </c>
      <c r="D13" s="2" t="s">
        <v>927</v>
      </c>
      <c r="E13" t="s">
        <v>164</v>
      </c>
      <c r="F13" t="s">
        <v>500</v>
      </c>
      <c r="G13" t="s">
        <v>280</v>
      </c>
      <c r="H13" t="s">
        <v>1376</v>
      </c>
      <c r="I13" t="s">
        <v>1206</v>
      </c>
      <c r="J13" s="2" t="s">
        <v>880</v>
      </c>
      <c r="K13" t="s">
        <v>358</v>
      </c>
      <c r="L13" t="s">
        <v>357</v>
      </c>
      <c r="M13" t="s">
        <v>441</v>
      </c>
      <c r="N13" t="s">
        <v>162</v>
      </c>
      <c r="O13" t="s">
        <v>359</v>
      </c>
      <c r="P13" t="s">
        <v>279</v>
      </c>
      <c r="Q13" t="s">
        <v>393</v>
      </c>
      <c r="R13" s="2" t="s">
        <v>500</v>
      </c>
      <c r="S13" t="s">
        <v>435</v>
      </c>
      <c r="T13" t="s">
        <v>441</v>
      </c>
      <c r="U13" t="s">
        <v>169</v>
      </c>
      <c r="V13" t="s">
        <v>940</v>
      </c>
      <c r="W13" s="2" t="s">
        <v>173</v>
      </c>
      <c r="X13" t="s">
        <v>736</v>
      </c>
      <c r="Y13" s="2" t="s">
        <v>734</v>
      </c>
      <c r="Z13" t="s">
        <v>1761</v>
      </c>
      <c r="AA13" s="2" t="s">
        <v>394</v>
      </c>
      <c r="AB13" t="s">
        <v>136</v>
      </c>
      <c r="AC13" t="s">
        <v>134</v>
      </c>
      <c r="AD13" t="s">
        <v>174</v>
      </c>
      <c r="AE13" s="2" t="s">
        <v>172</v>
      </c>
      <c r="AF13" t="s">
        <v>1627</v>
      </c>
      <c r="AG13" t="s">
        <v>170</v>
      </c>
      <c r="AH13" t="s">
        <v>170</v>
      </c>
      <c r="AI13" s="2" t="s">
        <v>170</v>
      </c>
    </row>
    <row r="14" spans="1:35" x14ac:dyDescent="0.25">
      <c r="A14" s="5" t="s">
        <v>67</v>
      </c>
      <c r="B14" s="2" t="s">
        <v>1762</v>
      </c>
      <c r="C14" t="s">
        <v>1763</v>
      </c>
      <c r="D14" s="2" t="s">
        <v>1697</v>
      </c>
      <c r="E14" t="s">
        <v>1764</v>
      </c>
      <c r="F14" t="s">
        <v>1765</v>
      </c>
      <c r="G14" t="s">
        <v>1766</v>
      </c>
      <c r="H14" t="s">
        <v>1767</v>
      </c>
      <c r="I14" t="s">
        <v>1768</v>
      </c>
      <c r="J14" s="2" t="s">
        <v>1769</v>
      </c>
      <c r="K14" t="s">
        <v>1770</v>
      </c>
      <c r="L14" t="s">
        <v>1771</v>
      </c>
      <c r="M14" t="s">
        <v>1772</v>
      </c>
      <c r="N14" t="s">
        <v>1773</v>
      </c>
      <c r="O14" t="s">
        <v>1774</v>
      </c>
      <c r="P14" t="s">
        <v>1775</v>
      </c>
      <c r="Q14" t="s">
        <v>1776</v>
      </c>
      <c r="R14" s="2" t="s">
        <v>1777</v>
      </c>
      <c r="S14" t="s">
        <v>1778</v>
      </c>
      <c r="T14" t="s">
        <v>1779</v>
      </c>
      <c r="U14" t="s">
        <v>274</v>
      </c>
      <c r="V14" t="s">
        <v>1780</v>
      </c>
      <c r="W14" s="2" t="s">
        <v>1781</v>
      </c>
      <c r="X14" t="s">
        <v>1782</v>
      </c>
      <c r="Y14" s="2" t="s">
        <v>1783</v>
      </c>
      <c r="Z14" t="s">
        <v>1784</v>
      </c>
      <c r="AA14" s="2" t="s">
        <v>1785</v>
      </c>
      <c r="AB14" t="s">
        <v>1786</v>
      </c>
      <c r="AC14" t="s">
        <v>1787</v>
      </c>
      <c r="AD14" t="s">
        <v>550</v>
      </c>
      <c r="AE14" s="2" t="s">
        <v>805</v>
      </c>
      <c r="AF14" t="s">
        <v>486</v>
      </c>
      <c r="AG14" t="s">
        <v>170</v>
      </c>
      <c r="AH14" t="s">
        <v>170</v>
      </c>
      <c r="AI14" s="2" t="s">
        <v>170</v>
      </c>
    </row>
    <row r="15" spans="1:35" x14ac:dyDescent="0.25">
      <c r="A15" s="5" t="s">
        <v>93</v>
      </c>
      <c r="B15" s="2" t="s">
        <v>1760</v>
      </c>
      <c r="C15" t="s">
        <v>153</v>
      </c>
      <c r="D15" s="2" t="s">
        <v>1788</v>
      </c>
      <c r="E15" t="s">
        <v>1413</v>
      </c>
      <c r="F15" t="s">
        <v>1204</v>
      </c>
      <c r="G15" t="s">
        <v>431</v>
      </c>
      <c r="H15" t="s">
        <v>1377</v>
      </c>
      <c r="I15" t="s">
        <v>833</v>
      </c>
      <c r="J15" s="2" t="s">
        <v>1364</v>
      </c>
      <c r="K15" t="s">
        <v>1673</v>
      </c>
      <c r="L15" t="s">
        <v>717</v>
      </c>
      <c r="M15" t="s">
        <v>1665</v>
      </c>
      <c r="N15" t="s">
        <v>833</v>
      </c>
      <c r="O15" t="s">
        <v>1673</v>
      </c>
      <c r="P15" t="s">
        <v>1485</v>
      </c>
      <c r="Q15" t="s">
        <v>1673</v>
      </c>
      <c r="R15" s="2" t="s">
        <v>505</v>
      </c>
      <c r="S15" t="s">
        <v>432</v>
      </c>
      <c r="T15" t="s">
        <v>734</v>
      </c>
      <c r="U15" t="s">
        <v>162</v>
      </c>
      <c r="V15" t="s">
        <v>114</v>
      </c>
      <c r="W15" s="2" t="s">
        <v>173</v>
      </c>
      <c r="X15" t="s">
        <v>1789</v>
      </c>
      <c r="Y15" s="2" t="s">
        <v>1790</v>
      </c>
      <c r="Z15" t="s">
        <v>609</v>
      </c>
      <c r="AA15" s="2" t="s">
        <v>1791</v>
      </c>
      <c r="AB15" t="s">
        <v>1792</v>
      </c>
      <c r="AC15" t="s">
        <v>1261</v>
      </c>
      <c r="AD15" t="s">
        <v>448</v>
      </c>
      <c r="AE15" s="2" t="s">
        <v>168</v>
      </c>
      <c r="AF15" t="s">
        <v>170</v>
      </c>
      <c r="AG15" t="s">
        <v>1760</v>
      </c>
      <c r="AH15" t="s">
        <v>170</v>
      </c>
      <c r="AI15" s="2" t="s">
        <v>170</v>
      </c>
    </row>
    <row r="16" spans="1:35" x14ac:dyDescent="0.25">
      <c r="A16" s="5" t="s">
        <v>67</v>
      </c>
      <c r="B16" s="2" t="s">
        <v>1793</v>
      </c>
      <c r="C16" t="s">
        <v>1794</v>
      </c>
      <c r="D16" s="2" t="s">
        <v>1795</v>
      </c>
      <c r="E16" t="s">
        <v>1796</v>
      </c>
      <c r="F16" t="s">
        <v>1797</v>
      </c>
      <c r="G16" t="s">
        <v>1798</v>
      </c>
      <c r="H16" t="s">
        <v>1799</v>
      </c>
      <c r="I16" t="s">
        <v>1800</v>
      </c>
      <c r="J16" s="2" t="s">
        <v>1801</v>
      </c>
      <c r="K16" t="s">
        <v>1802</v>
      </c>
      <c r="L16" t="s">
        <v>1803</v>
      </c>
      <c r="M16" t="s">
        <v>1804</v>
      </c>
      <c r="N16" t="s">
        <v>1805</v>
      </c>
      <c r="O16" t="s">
        <v>1806</v>
      </c>
      <c r="P16" t="s">
        <v>1807</v>
      </c>
      <c r="Q16" t="s">
        <v>1387</v>
      </c>
      <c r="R16" s="2" t="s">
        <v>1808</v>
      </c>
      <c r="S16" t="s">
        <v>1809</v>
      </c>
      <c r="T16" t="s">
        <v>1810</v>
      </c>
      <c r="U16" t="s">
        <v>1811</v>
      </c>
      <c r="V16" t="s">
        <v>1812</v>
      </c>
      <c r="W16" s="2" t="s">
        <v>1813</v>
      </c>
      <c r="X16" t="s">
        <v>1814</v>
      </c>
      <c r="Y16" s="2" t="s">
        <v>1815</v>
      </c>
      <c r="Z16" t="s">
        <v>515</v>
      </c>
      <c r="AA16" s="2" t="s">
        <v>1816</v>
      </c>
      <c r="AB16" t="s">
        <v>1817</v>
      </c>
      <c r="AC16" t="s">
        <v>1818</v>
      </c>
      <c r="AD16" t="s">
        <v>1386</v>
      </c>
      <c r="AE16" s="2" t="s">
        <v>1819</v>
      </c>
      <c r="AF16" t="s">
        <v>170</v>
      </c>
      <c r="AG16" t="s">
        <v>486</v>
      </c>
      <c r="AH16" t="s">
        <v>170</v>
      </c>
      <c r="AI16" s="2" t="s">
        <v>170</v>
      </c>
    </row>
    <row r="17" spans="1:35" x14ac:dyDescent="0.25">
      <c r="A17" s="5" t="s">
        <v>94</v>
      </c>
      <c r="B17" s="2" t="s">
        <v>162</v>
      </c>
      <c r="C17" t="s">
        <v>394</v>
      </c>
      <c r="D17" s="2" t="s">
        <v>118</v>
      </c>
      <c r="E17" t="s">
        <v>171</v>
      </c>
      <c r="F17" t="s">
        <v>125</v>
      </c>
      <c r="G17" t="s">
        <v>159</v>
      </c>
      <c r="H17" t="s">
        <v>167</v>
      </c>
      <c r="I17" t="s">
        <v>171</v>
      </c>
      <c r="J17" s="2" t="s">
        <v>168</v>
      </c>
      <c r="K17" t="s">
        <v>150</v>
      </c>
      <c r="L17" t="s">
        <v>167</v>
      </c>
      <c r="M17" t="s">
        <v>150</v>
      </c>
      <c r="N17" t="s">
        <v>129</v>
      </c>
      <c r="O17" t="s">
        <v>173</v>
      </c>
      <c r="P17" t="s">
        <v>167</v>
      </c>
      <c r="Q17" t="s">
        <v>129</v>
      </c>
      <c r="R17" s="2" t="s">
        <v>172</v>
      </c>
      <c r="S17" t="s">
        <v>167</v>
      </c>
      <c r="T17" t="s">
        <v>173</v>
      </c>
      <c r="U17" t="s">
        <v>172</v>
      </c>
      <c r="V17" t="s">
        <v>129</v>
      </c>
      <c r="W17" s="2" t="s">
        <v>170</v>
      </c>
      <c r="X17" t="s">
        <v>169</v>
      </c>
      <c r="Y17" s="2" t="s">
        <v>164</v>
      </c>
      <c r="Z17" t="s">
        <v>125</v>
      </c>
      <c r="AA17" s="2" t="s">
        <v>159</v>
      </c>
      <c r="AB17" t="s">
        <v>164</v>
      </c>
      <c r="AC17" t="s">
        <v>167</v>
      </c>
      <c r="AD17" t="s">
        <v>282</v>
      </c>
      <c r="AE17" s="2" t="s">
        <v>172</v>
      </c>
      <c r="AF17" t="s">
        <v>170</v>
      </c>
      <c r="AG17" t="s">
        <v>170</v>
      </c>
      <c r="AH17" t="s">
        <v>162</v>
      </c>
      <c r="AI17" s="2" t="s">
        <v>170</v>
      </c>
    </row>
    <row r="18" spans="1:35" x14ac:dyDescent="0.25">
      <c r="A18" s="5" t="s">
        <v>67</v>
      </c>
      <c r="B18" s="2" t="s">
        <v>369</v>
      </c>
      <c r="C18" t="s">
        <v>1820</v>
      </c>
      <c r="D18" s="2" t="s">
        <v>264</v>
      </c>
      <c r="E18" t="s">
        <v>1124</v>
      </c>
      <c r="F18" t="s">
        <v>872</v>
      </c>
      <c r="G18" t="s">
        <v>1551</v>
      </c>
      <c r="H18" t="s">
        <v>386</v>
      </c>
      <c r="I18" t="s">
        <v>1821</v>
      </c>
      <c r="J18" s="2" t="s">
        <v>1163</v>
      </c>
      <c r="K18" t="s">
        <v>1822</v>
      </c>
      <c r="L18" t="s">
        <v>1823</v>
      </c>
      <c r="M18" t="s">
        <v>1824</v>
      </c>
      <c r="N18" t="s">
        <v>1825</v>
      </c>
      <c r="O18" t="s">
        <v>300</v>
      </c>
      <c r="P18" t="s">
        <v>1133</v>
      </c>
      <c r="Q18" t="s">
        <v>1826</v>
      </c>
      <c r="R18" s="2" t="s">
        <v>299</v>
      </c>
      <c r="S18" t="s">
        <v>260</v>
      </c>
      <c r="T18" t="s">
        <v>1163</v>
      </c>
      <c r="U18" t="s">
        <v>669</v>
      </c>
      <c r="V18" t="s">
        <v>1824</v>
      </c>
      <c r="W18" s="2" t="s">
        <v>1745</v>
      </c>
      <c r="X18" t="s">
        <v>1097</v>
      </c>
      <c r="Y18" s="2" t="s">
        <v>1616</v>
      </c>
      <c r="Z18" t="s">
        <v>348</v>
      </c>
      <c r="AA18" s="2" t="s">
        <v>1560</v>
      </c>
      <c r="AB18" t="s">
        <v>1066</v>
      </c>
      <c r="AC18" t="s">
        <v>664</v>
      </c>
      <c r="AD18" t="s">
        <v>1827</v>
      </c>
      <c r="AE18" s="2" t="s">
        <v>1433</v>
      </c>
      <c r="AF18" t="s">
        <v>170</v>
      </c>
      <c r="AG18" t="s">
        <v>170</v>
      </c>
      <c r="AH18" t="s">
        <v>486</v>
      </c>
      <c r="AI18" s="2" t="s">
        <v>170</v>
      </c>
    </row>
    <row r="19" spans="1:35" x14ac:dyDescent="0.25">
      <c r="A19" s="5" t="s">
        <v>95</v>
      </c>
      <c r="B19" s="2" t="s">
        <v>171</v>
      </c>
      <c r="C19" t="s">
        <v>167</v>
      </c>
      <c r="D19" s="2" t="s">
        <v>172</v>
      </c>
      <c r="E19" t="s">
        <v>170</v>
      </c>
      <c r="F19" t="s">
        <v>173</v>
      </c>
      <c r="G19" t="s">
        <v>170</v>
      </c>
      <c r="H19" t="s">
        <v>172</v>
      </c>
      <c r="I19" t="s">
        <v>170</v>
      </c>
      <c r="J19" s="2" t="s">
        <v>168</v>
      </c>
      <c r="K19" t="s">
        <v>170</v>
      </c>
      <c r="L19" t="s">
        <v>172</v>
      </c>
      <c r="M19" t="s">
        <v>168</v>
      </c>
      <c r="N19" t="s">
        <v>170</v>
      </c>
      <c r="O19" t="s">
        <v>170</v>
      </c>
      <c r="P19" t="s">
        <v>172</v>
      </c>
      <c r="Q19" t="s">
        <v>172</v>
      </c>
      <c r="R19" s="2" t="s">
        <v>170</v>
      </c>
      <c r="S19" t="s">
        <v>170</v>
      </c>
      <c r="T19" t="s">
        <v>170</v>
      </c>
      <c r="U19" t="s">
        <v>172</v>
      </c>
      <c r="V19" t="s">
        <v>170</v>
      </c>
      <c r="W19" s="2" t="s">
        <v>170</v>
      </c>
      <c r="X19" t="s">
        <v>172</v>
      </c>
      <c r="Y19" s="2" t="s">
        <v>168</v>
      </c>
      <c r="Z19" t="s">
        <v>170</v>
      </c>
      <c r="AA19" s="2" t="s">
        <v>168</v>
      </c>
      <c r="AB19" t="s">
        <v>172</v>
      </c>
      <c r="AC19" t="s">
        <v>172</v>
      </c>
      <c r="AD19" t="s">
        <v>170</v>
      </c>
      <c r="AE19" s="2" t="s">
        <v>150</v>
      </c>
      <c r="AF19" t="s">
        <v>170</v>
      </c>
      <c r="AG19" t="s">
        <v>170</v>
      </c>
      <c r="AH19" t="s">
        <v>170</v>
      </c>
      <c r="AI19" s="2" t="s">
        <v>171</v>
      </c>
    </row>
    <row r="20" spans="1:35" x14ac:dyDescent="0.25">
      <c r="A20" s="10" t="s">
        <v>67</v>
      </c>
      <c r="B20" s="9" t="s">
        <v>1139</v>
      </c>
      <c r="C20" s="11" t="s">
        <v>236</v>
      </c>
      <c r="D20" s="9" t="s">
        <v>1127</v>
      </c>
      <c r="E20" s="11" t="s">
        <v>216</v>
      </c>
      <c r="F20" s="11" t="s">
        <v>261</v>
      </c>
      <c r="G20" s="11" t="s">
        <v>170</v>
      </c>
      <c r="H20" s="11" t="s">
        <v>1565</v>
      </c>
      <c r="I20" s="11" t="s">
        <v>170</v>
      </c>
      <c r="J20" s="9" t="s">
        <v>1173</v>
      </c>
      <c r="K20" s="11" t="s">
        <v>915</v>
      </c>
      <c r="L20" s="11" t="s">
        <v>1140</v>
      </c>
      <c r="M20" s="11" t="s">
        <v>1751</v>
      </c>
      <c r="N20" s="11" t="s">
        <v>170</v>
      </c>
      <c r="O20" s="11" t="s">
        <v>170</v>
      </c>
      <c r="P20" s="11" t="s">
        <v>276</v>
      </c>
      <c r="Q20" s="11" t="s">
        <v>909</v>
      </c>
      <c r="R20" s="9" t="s">
        <v>170</v>
      </c>
      <c r="S20" s="11" t="s">
        <v>170</v>
      </c>
      <c r="T20" s="11" t="s">
        <v>170</v>
      </c>
      <c r="U20" s="11" t="s">
        <v>1828</v>
      </c>
      <c r="V20" s="11" t="s">
        <v>915</v>
      </c>
      <c r="W20" s="9" t="s">
        <v>170</v>
      </c>
      <c r="X20" s="11" t="s">
        <v>251</v>
      </c>
      <c r="Y20" s="9" t="s">
        <v>910</v>
      </c>
      <c r="Z20" s="11" t="s">
        <v>170</v>
      </c>
      <c r="AA20" s="9" t="s">
        <v>227</v>
      </c>
      <c r="AB20" s="11" t="s">
        <v>1562</v>
      </c>
      <c r="AC20" s="11" t="s">
        <v>913</v>
      </c>
      <c r="AD20" s="11" t="s">
        <v>170</v>
      </c>
      <c r="AE20" s="9" t="s">
        <v>1829</v>
      </c>
      <c r="AF20" s="11" t="s">
        <v>170</v>
      </c>
      <c r="AG20" s="11" t="s">
        <v>170</v>
      </c>
      <c r="AH20" s="11" t="s">
        <v>170</v>
      </c>
      <c r="AI20" s="9" t="s">
        <v>486</v>
      </c>
    </row>
    <row r="21" spans="1:35" x14ac:dyDescent="0.25">
      <c r="A21" s="5" t="s">
        <v>485</v>
      </c>
      <c r="B21" s="2" t="s">
        <v>1753</v>
      </c>
      <c r="C21" t="s">
        <v>1472</v>
      </c>
      <c r="D21" s="2" t="s">
        <v>152</v>
      </c>
      <c r="E21" t="s">
        <v>735</v>
      </c>
      <c r="F21" t="s">
        <v>771</v>
      </c>
      <c r="G21" t="s">
        <v>929</v>
      </c>
      <c r="H21" t="s">
        <v>1666</v>
      </c>
      <c r="I21" t="s">
        <v>112</v>
      </c>
      <c r="J21" s="2" t="s">
        <v>1754</v>
      </c>
      <c r="K21" t="s">
        <v>736</v>
      </c>
      <c r="L21" t="s">
        <v>1303</v>
      </c>
      <c r="M21" t="s">
        <v>105</v>
      </c>
      <c r="N21" t="s">
        <v>1363</v>
      </c>
      <c r="O21" t="s">
        <v>770</v>
      </c>
      <c r="P21" t="s">
        <v>543</v>
      </c>
      <c r="Q21" t="s">
        <v>720</v>
      </c>
      <c r="R21" s="2" t="s">
        <v>1270</v>
      </c>
      <c r="S21" t="s">
        <v>834</v>
      </c>
      <c r="T21" t="s">
        <v>101</v>
      </c>
      <c r="U21" t="s">
        <v>609</v>
      </c>
      <c r="V21" t="s">
        <v>443</v>
      </c>
      <c r="W21" s="2" t="s">
        <v>150</v>
      </c>
      <c r="X21" t="s">
        <v>1755</v>
      </c>
      <c r="Y21" s="2" t="s">
        <v>925</v>
      </c>
      <c r="Z21" t="s">
        <v>1756</v>
      </c>
      <c r="AA21" s="2" t="s">
        <v>1757</v>
      </c>
      <c r="AB21" t="s">
        <v>1758</v>
      </c>
      <c r="AC21" t="s">
        <v>1759</v>
      </c>
      <c r="AD21" t="s">
        <v>1485</v>
      </c>
      <c r="AE21" s="2" t="s">
        <v>125</v>
      </c>
      <c r="AF21" t="s">
        <v>1627</v>
      </c>
      <c r="AG21" t="s">
        <v>1760</v>
      </c>
      <c r="AH21" t="s">
        <v>162</v>
      </c>
      <c r="AI21" s="2" t="s">
        <v>171</v>
      </c>
    </row>
    <row r="22" spans="1:35" x14ac:dyDescent="0.25">
      <c r="A22" s="10" t="s">
        <v>67</v>
      </c>
      <c r="B22" s="9" t="s">
        <v>486</v>
      </c>
      <c r="C22" s="11" t="s">
        <v>486</v>
      </c>
      <c r="D22" s="9" t="s">
        <v>486</v>
      </c>
      <c r="E22" s="11" t="s">
        <v>486</v>
      </c>
      <c r="F22" s="11" t="s">
        <v>486</v>
      </c>
      <c r="G22" s="11" t="s">
        <v>486</v>
      </c>
      <c r="H22" s="11" t="s">
        <v>486</v>
      </c>
      <c r="I22" s="11" t="s">
        <v>486</v>
      </c>
      <c r="J22" s="9" t="s">
        <v>486</v>
      </c>
      <c r="K22" s="11" t="s">
        <v>486</v>
      </c>
      <c r="L22" s="11" t="s">
        <v>486</v>
      </c>
      <c r="M22" s="11" t="s">
        <v>486</v>
      </c>
      <c r="N22" s="11" t="s">
        <v>486</v>
      </c>
      <c r="O22" s="11" t="s">
        <v>486</v>
      </c>
      <c r="P22" s="11" t="s">
        <v>486</v>
      </c>
      <c r="Q22" s="11" t="s">
        <v>486</v>
      </c>
      <c r="R22" s="9" t="s">
        <v>486</v>
      </c>
      <c r="S22" s="11" t="s">
        <v>486</v>
      </c>
      <c r="T22" s="11" t="s">
        <v>486</v>
      </c>
      <c r="U22" s="11" t="s">
        <v>486</v>
      </c>
      <c r="V22" s="11" t="s">
        <v>486</v>
      </c>
      <c r="W22" s="9" t="s">
        <v>486</v>
      </c>
      <c r="X22" s="11" t="s">
        <v>486</v>
      </c>
      <c r="Y22" s="9" t="s">
        <v>486</v>
      </c>
      <c r="Z22" s="11" t="s">
        <v>486</v>
      </c>
      <c r="AA22" s="9" t="s">
        <v>486</v>
      </c>
      <c r="AB22" s="11" t="s">
        <v>486</v>
      </c>
      <c r="AC22" s="11" t="s">
        <v>486</v>
      </c>
      <c r="AD22" s="11" t="s">
        <v>486</v>
      </c>
      <c r="AE22" s="9" t="s">
        <v>486</v>
      </c>
      <c r="AF22" s="11" t="s">
        <v>486</v>
      </c>
      <c r="AG22" s="11" t="s">
        <v>486</v>
      </c>
      <c r="AH22" s="11" t="s">
        <v>486</v>
      </c>
      <c r="AI22"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18"/>
  <sheetViews>
    <sheetView workbookViewId="0"/>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38</v>
      </c>
    </row>
    <row r="6" spans="1:35" x14ac:dyDescent="0.25">
      <c r="A6" s="8" t="s">
        <v>1662</v>
      </c>
    </row>
    <row r="7" spans="1:35" x14ac:dyDescent="0.25">
      <c r="A7" s="8" t="s">
        <v>922</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1830</v>
      </c>
      <c r="C11" t="s">
        <v>1831</v>
      </c>
      <c r="D11" s="2" t="s">
        <v>1832</v>
      </c>
      <c r="E11" t="s">
        <v>880</v>
      </c>
      <c r="F11" t="s">
        <v>135</v>
      </c>
      <c r="G11" t="s">
        <v>1833</v>
      </c>
      <c r="H11" t="s">
        <v>1666</v>
      </c>
      <c r="I11" t="s">
        <v>617</v>
      </c>
      <c r="J11" s="2" t="s">
        <v>140</v>
      </c>
      <c r="K11" t="s">
        <v>138</v>
      </c>
      <c r="L11" t="s">
        <v>1094</v>
      </c>
      <c r="M11" t="s">
        <v>1303</v>
      </c>
      <c r="N11" t="s">
        <v>1474</v>
      </c>
      <c r="O11" t="s">
        <v>128</v>
      </c>
      <c r="P11" t="s">
        <v>436</v>
      </c>
      <c r="Q11" t="s">
        <v>1260</v>
      </c>
      <c r="R11" s="2" t="s">
        <v>1270</v>
      </c>
      <c r="S11" t="s">
        <v>137</v>
      </c>
      <c r="T11" t="s">
        <v>439</v>
      </c>
      <c r="U11" t="s">
        <v>148</v>
      </c>
      <c r="V11" t="s">
        <v>1834</v>
      </c>
      <c r="W11" s="2" t="s">
        <v>169</v>
      </c>
      <c r="X11" t="s">
        <v>1835</v>
      </c>
      <c r="Y11" s="2" t="s">
        <v>1836</v>
      </c>
      <c r="Z11" t="s">
        <v>1375</v>
      </c>
      <c r="AA11" s="2" t="s">
        <v>122</v>
      </c>
      <c r="AB11" t="s">
        <v>1837</v>
      </c>
      <c r="AC11" t="s">
        <v>1838</v>
      </c>
      <c r="AD11" t="s">
        <v>393</v>
      </c>
      <c r="AE11" s="2" t="s">
        <v>168</v>
      </c>
      <c r="AF11" t="s">
        <v>126</v>
      </c>
      <c r="AG11" t="s">
        <v>127</v>
      </c>
      <c r="AH11" t="s">
        <v>1480</v>
      </c>
      <c r="AI11" s="2" t="s">
        <v>1480</v>
      </c>
    </row>
    <row r="12" spans="1:35" x14ac:dyDescent="0.25">
      <c r="A12" s="10" t="s">
        <v>130</v>
      </c>
      <c r="B12" s="9" t="s">
        <v>1839</v>
      </c>
      <c r="C12" s="11" t="s">
        <v>1840</v>
      </c>
      <c r="D12" s="9" t="s">
        <v>716</v>
      </c>
      <c r="E12" s="11" t="s">
        <v>431</v>
      </c>
      <c r="F12" s="11" t="s">
        <v>928</v>
      </c>
      <c r="G12" s="11" t="s">
        <v>134</v>
      </c>
      <c r="H12" s="11" t="s">
        <v>141</v>
      </c>
      <c r="I12" s="11" t="s">
        <v>1378</v>
      </c>
      <c r="J12" s="9" t="s">
        <v>146</v>
      </c>
      <c r="K12" s="11" t="s">
        <v>1377</v>
      </c>
      <c r="L12" s="11" t="s">
        <v>499</v>
      </c>
      <c r="M12" s="11" t="s">
        <v>926</v>
      </c>
      <c r="N12" s="11" t="s">
        <v>499</v>
      </c>
      <c r="O12" s="11" t="s">
        <v>498</v>
      </c>
      <c r="P12" s="11" t="s">
        <v>1665</v>
      </c>
      <c r="Q12" s="11" t="s">
        <v>722</v>
      </c>
      <c r="R12" s="9" t="s">
        <v>110</v>
      </c>
      <c r="S12" s="11" t="s">
        <v>147</v>
      </c>
      <c r="T12" s="11" t="s">
        <v>1841</v>
      </c>
      <c r="U12" s="11" t="s">
        <v>392</v>
      </c>
      <c r="V12" s="11" t="s">
        <v>1209</v>
      </c>
      <c r="W12" s="9" t="s">
        <v>150</v>
      </c>
      <c r="X12" s="11" t="s">
        <v>726</v>
      </c>
      <c r="Y12" s="9" t="s">
        <v>1842</v>
      </c>
      <c r="Z12" s="11" t="s">
        <v>1843</v>
      </c>
      <c r="AA12" s="9" t="s">
        <v>728</v>
      </c>
      <c r="AB12" s="11" t="s">
        <v>1844</v>
      </c>
      <c r="AC12" s="11" t="s">
        <v>726</v>
      </c>
      <c r="AD12" s="11" t="s">
        <v>389</v>
      </c>
      <c r="AE12" s="9" t="s">
        <v>150</v>
      </c>
      <c r="AF12" s="11" t="s">
        <v>1627</v>
      </c>
      <c r="AG12" s="11" t="s">
        <v>1760</v>
      </c>
      <c r="AH12" s="11" t="s">
        <v>1480</v>
      </c>
      <c r="AI12" s="9" t="s">
        <v>1480</v>
      </c>
    </row>
    <row r="13" spans="1:35" x14ac:dyDescent="0.25">
      <c r="A13" s="5" t="s">
        <v>92</v>
      </c>
      <c r="B13" s="2" t="s">
        <v>1627</v>
      </c>
      <c r="C13" t="s">
        <v>548</v>
      </c>
      <c r="D13" s="2" t="s">
        <v>927</v>
      </c>
      <c r="E13" t="s">
        <v>164</v>
      </c>
      <c r="F13" t="s">
        <v>500</v>
      </c>
      <c r="G13" t="s">
        <v>280</v>
      </c>
      <c r="H13" t="s">
        <v>1376</v>
      </c>
      <c r="I13" t="s">
        <v>1206</v>
      </c>
      <c r="J13" s="2" t="s">
        <v>880</v>
      </c>
      <c r="K13" t="s">
        <v>358</v>
      </c>
      <c r="L13" t="s">
        <v>357</v>
      </c>
      <c r="M13" t="s">
        <v>441</v>
      </c>
      <c r="N13" t="s">
        <v>162</v>
      </c>
      <c r="O13" t="s">
        <v>359</v>
      </c>
      <c r="P13" t="s">
        <v>279</v>
      </c>
      <c r="Q13" t="s">
        <v>393</v>
      </c>
      <c r="R13" s="2" t="s">
        <v>500</v>
      </c>
      <c r="S13" t="s">
        <v>435</v>
      </c>
      <c r="T13" t="s">
        <v>441</v>
      </c>
      <c r="U13" t="s">
        <v>169</v>
      </c>
      <c r="V13" t="s">
        <v>940</v>
      </c>
      <c r="W13" s="2" t="s">
        <v>173</v>
      </c>
      <c r="X13" t="s">
        <v>736</v>
      </c>
      <c r="Y13" s="2" t="s">
        <v>734</v>
      </c>
      <c r="Z13" t="s">
        <v>1761</v>
      </c>
      <c r="AA13" s="2" t="s">
        <v>394</v>
      </c>
      <c r="AB13" t="s">
        <v>136</v>
      </c>
      <c r="AC13" t="s">
        <v>134</v>
      </c>
      <c r="AD13" t="s">
        <v>174</v>
      </c>
      <c r="AE13" s="2" t="s">
        <v>172</v>
      </c>
      <c r="AF13" t="s">
        <v>1627</v>
      </c>
      <c r="AG13" t="s">
        <v>170</v>
      </c>
      <c r="AH13" t="s">
        <v>170</v>
      </c>
      <c r="AI13" s="2" t="s">
        <v>170</v>
      </c>
    </row>
    <row r="14" spans="1:35" x14ac:dyDescent="0.25">
      <c r="A14" s="5" t="s">
        <v>67</v>
      </c>
      <c r="B14" s="2" t="s">
        <v>1845</v>
      </c>
      <c r="C14" t="s">
        <v>1846</v>
      </c>
      <c r="D14" s="2" t="s">
        <v>1847</v>
      </c>
      <c r="E14" t="s">
        <v>1848</v>
      </c>
      <c r="F14" t="s">
        <v>1849</v>
      </c>
      <c r="G14" t="s">
        <v>1850</v>
      </c>
      <c r="H14" t="s">
        <v>1851</v>
      </c>
      <c r="I14" t="s">
        <v>1852</v>
      </c>
      <c r="J14" s="2" t="s">
        <v>1853</v>
      </c>
      <c r="K14" t="s">
        <v>1854</v>
      </c>
      <c r="L14" t="s">
        <v>1422</v>
      </c>
      <c r="M14" t="s">
        <v>1855</v>
      </c>
      <c r="N14" t="s">
        <v>1856</v>
      </c>
      <c r="O14" t="s">
        <v>1857</v>
      </c>
      <c r="P14" t="s">
        <v>1858</v>
      </c>
      <c r="Q14" t="s">
        <v>1859</v>
      </c>
      <c r="R14" s="2" t="s">
        <v>1860</v>
      </c>
      <c r="S14" t="s">
        <v>1861</v>
      </c>
      <c r="T14" t="s">
        <v>1862</v>
      </c>
      <c r="U14" t="s">
        <v>1863</v>
      </c>
      <c r="V14" t="s">
        <v>1864</v>
      </c>
      <c r="W14" s="2" t="s">
        <v>1865</v>
      </c>
      <c r="X14" t="s">
        <v>1866</v>
      </c>
      <c r="Y14" s="2" t="s">
        <v>1867</v>
      </c>
      <c r="Z14" t="s">
        <v>1868</v>
      </c>
      <c r="AA14" s="2" t="s">
        <v>1447</v>
      </c>
      <c r="AB14" t="s">
        <v>518</v>
      </c>
      <c r="AC14" t="s">
        <v>1869</v>
      </c>
      <c r="AD14" t="s">
        <v>1870</v>
      </c>
      <c r="AE14" s="2" t="s">
        <v>1871</v>
      </c>
      <c r="AF14" t="s">
        <v>486</v>
      </c>
      <c r="AG14" t="s">
        <v>170</v>
      </c>
      <c r="AH14" t="s">
        <v>170</v>
      </c>
      <c r="AI14" s="2" t="s">
        <v>170</v>
      </c>
    </row>
    <row r="15" spans="1:35" x14ac:dyDescent="0.25">
      <c r="A15" s="5" t="s">
        <v>93</v>
      </c>
      <c r="B15" s="2" t="s">
        <v>1760</v>
      </c>
      <c r="C15" t="s">
        <v>153</v>
      </c>
      <c r="D15" s="2" t="s">
        <v>1788</v>
      </c>
      <c r="E15" t="s">
        <v>1413</v>
      </c>
      <c r="F15" t="s">
        <v>1204</v>
      </c>
      <c r="G15" t="s">
        <v>431</v>
      </c>
      <c r="H15" t="s">
        <v>1377</v>
      </c>
      <c r="I15" t="s">
        <v>833</v>
      </c>
      <c r="J15" s="2" t="s">
        <v>1364</v>
      </c>
      <c r="K15" t="s">
        <v>1673</v>
      </c>
      <c r="L15" t="s">
        <v>717</v>
      </c>
      <c r="M15" t="s">
        <v>1665</v>
      </c>
      <c r="N15" t="s">
        <v>833</v>
      </c>
      <c r="O15" t="s">
        <v>1673</v>
      </c>
      <c r="P15" t="s">
        <v>1485</v>
      </c>
      <c r="Q15" t="s">
        <v>1673</v>
      </c>
      <c r="R15" s="2" t="s">
        <v>505</v>
      </c>
      <c r="S15" t="s">
        <v>432</v>
      </c>
      <c r="T15" t="s">
        <v>734</v>
      </c>
      <c r="U15" t="s">
        <v>162</v>
      </c>
      <c r="V15" t="s">
        <v>114</v>
      </c>
      <c r="W15" s="2" t="s">
        <v>173</v>
      </c>
      <c r="X15" t="s">
        <v>1789</v>
      </c>
      <c r="Y15" s="2" t="s">
        <v>1790</v>
      </c>
      <c r="Z15" t="s">
        <v>609</v>
      </c>
      <c r="AA15" s="2" t="s">
        <v>1791</v>
      </c>
      <c r="AB15" t="s">
        <v>1792</v>
      </c>
      <c r="AC15" t="s">
        <v>1261</v>
      </c>
      <c r="AD15" t="s">
        <v>448</v>
      </c>
      <c r="AE15" s="2" t="s">
        <v>168</v>
      </c>
      <c r="AF15" t="s">
        <v>170</v>
      </c>
      <c r="AG15" t="s">
        <v>1760</v>
      </c>
      <c r="AH15" t="s">
        <v>170</v>
      </c>
      <c r="AI15" s="2" t="s">
        <v>170</v>
      </c>
    </row>
    <row r="16" spans="1:35" x14ac:dyDescent="0.25">
      <c r="A16" s="10" t="s">
        <v>67</v>
      </c>
      <c r="B16" s="9" t="s">
        <v>1872</v>
      </c>
      <c r="C16" s="11" t="s">
        <v>1873</v>
      </c>
      <c r="D16" s="9" t="s">
        <v>1874</v>
      </c>
      <c r="E16" s="11" t="s">
        <v>1875</v>
      </c>
      <c r="F16" s="11" t="s">
        <v>1876</v>
      </c>
      <c r="G16" s="11" t="s">
        <v>1877</v>
      </c>
      <c r="H16" s="11" t="s">
        <v>1878</v>
      </c>
      <c r="I16" s="11" t="s">
        <v>1879</v>
      </c>
      <c r="J16" s="9" t="s">
        <v>1880</v>
      </c>
      <c r="K16" s="11" t="s">
        <v>1812</v>
      </c>
      <c r="L16" s="11" t="s">
        <v>1881</v>
      </c>
      <c r="M16" s="11" t="s">
        <v>1882</v>
      </c>
      <c r="N16" s="11" t="s">
        <v>1883</v>
      </c>
      <c r="O16" s="11" t="s">
        <v>1884</v>
      </c>
      <c r="P16" s="11" t="s">
        <v>1885</v>
      </c>
      <c r="Q16" s="11" t="s">
        <v>1886</v>
      </c>
      <c r="R16" s="9" t="s">
        <v>1887</v>
      </c>
      <c r="S16" s="11" t="s">
        <v>1888</v>
      </c>
      <c r="T16" s="11" t="s">
        <v>1889</v>
      </c>
      <c r="U16" s="11" t="s">
        <v>1890</v>
      </c>
      <c r="V16" s="11" t="s">
        <v>1891</v>
      </c>
      <c r="W16" s="9" t="s">
        <v>1892</v>
      </c>
      <c r="X16" s="11" t="s">
        <v>1893</v>
      </c>
      <c r="Y16" s="9" t="s">
        <v>1894</v>
      </c>
      <c r="Z16" s="11" t="s">
        <v>1895</v>
      </c>
      <c r="AA16" s="9" t="s">
        <v>1896</v>
      </c>
      <c r="AB16" s="11" t="s">
        <v>1897</v>
      </c>
      <c r="AC16" s="11" t="s">
        <v>1898</v>
      </c>
      <c r="AD16" s="11" t="s">
        <v>1899</v>
      </c>
      <c r="AE16" s="9" t="s">
        <v>1900</v>
      </c>
      <c r="AF16" s="11" t="s">
        <v>170</v>
      </c>
      <c r="AG16" s="11" t="s">
        <v>486</v>
      </c>
      <c r="AH16" s="11" t="s">
        <v>170</v>
      </c>
      <c r="AI16" s="9" t="s">
        <v>170</v>
      </c>
    </row>
    <row r="17" spans="1:35" x14ac:dyDescent="0.25">
      <c r="A17" s="5" t="s">
        <v>485</v>
      </c>
      <c r="B17" s="2" t="s">
        <v>1839</v>
      </c>
      <c r="C17" t="s">
        <v>1840</v>
      </c>
      <c r="D17" s="2" t="s">
        <v>716</v>
      </c>
      <c r="E17" t="s">
        <v>431</v>
      </c>
      <c r="F17" t="s">
        <v>928</v>
      </c>
      <c r="G17" t="s">
        <v>134</v>
      </c>
      <c r="H17" t="s">
        <v>141</v>
      </c>
      <c r="I17" t="s">
        <v>1378</v>
      </c>
      <c r="J17" s="2" t="s">
        <v>146</v>
      </c>
      <c r="K17" t="s">
        <v>1377</v>
      </c>
      <c r="L17" t="s">
        <v>499</v>
      </c>
      <c r="M17" t="s">
        <v>926</v>
      </c>
      <c r="N17" t="s">
        <v>499</v>
      </c>
      <c r="O17" t="s">
        <v>498</v>
      </c>
      <c r="P17" t="s">
        <v>1665</v>
      </c>
      <c r="Q17" t="s">
        <v>722</v>
      </c>
      <c r="R17" s="2" t="s">
        <v>110</v>
      </c>
      <c r="S17" t="s">
        <v>147</v>
      </c>
      <c r="T17" t="s">
        <v>1841</v>
      </c>
      <c r="U17" t="s">
        <v>392</v>
      </c>
      <c r="V17" t="s">
        <v>1209</v>
      </c>
      <c r="W17" s="2" t="s">
        <v>150</v>
      </c>
      <c r="X17" t="s">
        <v>726</v>
      </c>
      <c r="Y17" s="2" t="s">
        <v>1842</v>
      </c>
      <c r="Z17" t="s">
        <v>1843</v>
      </c>
      <c r="AA17" s="2" t="s">
        <v>728</v>
      </c>
      <c r="AB17" t="s">
        <v>1844</v>
      </c>
      <c r="AC17" t="s">
        <v>726</v>
      </c>
      <c r="AD17" t="s">
        <v>389</v>
      </c>
      <c r="AE17" s="2" t="s">
        <v>150</v>
      </c>
      <c r="AF17" t="s">
        <v>1627</v>
      </c>
      <c r="AG17" t="s">
        <v>1760</v>
      </c>
      <c r="AH17" t="s">
        <v>170</v>
      </c>
      <c r="AI17" s="2" t="s">
        <v>170</v>
      </c>
    </row>
    <row r="18" spans="1:35" x14ac:dyDescent="0.25">
      <c r="A18" s="10" t="s">
        <v>67</v>
      </c>
      <c r="B18" s="9" t="s">
        <v>486</v>
      </c>
      <c r="C18" s="11" t="s">
        <v>486</v>
      </c>
      <c r="D18" s="9" t="s">
        <v>486</v>
      </c>
      <c r="E18" s="11" t="s">
        <v>486</v>
      </c>
      <c r="F18" s="11" t="s">
        <v>486</v>
      </c>
      <c r="G18" s="11" t="s">
        <v>486</v>
      </c>
      <c r="H18" s="11" t="s">
        <v>486</v>
      </c>
      <c r="I18" s="11" t="s">
        <v>486</v>
      </c>
      <c r="J18" s="9" t="s">
        <v>486</v>
      </c>
      <c r="K18" s="11" t="s">
        <v>486</v>
      </c>
      <c r="L18" s="11" t="s">
        <v>486</v>
      </c>
      <c r="M18" s="11" t="s">
        <v>486</v>
      </c>
      <c r="N18" s="11" t="s">
        <v>486</v>
      </c>
      <c r="O18" s="11" t="s">
        <v>486</v>
      </c>
      <c r="P18" s="11" t="s">
        <v>486</v>
      </c>
      <c r="Q18" s="11" t="s">
        <v>486</v>
      </c>
      <c r="R18" s="9" t="s">
        <v>486</v>
      </c>
      <c r="S18" s="11" t="s">
        <v>486</v>
      </c>
      <c r="T18" s="11" t="s">
        <v>486</v>
      </c>
      <c r="U18" s="11" t="s">
        <v>486</v>
      </c>
      <c r="V18" s="11" t="s">
        <v>486</v>
      </c>
      <c r="W18" s="9" t="s">
        <v>486</v>
      </c>
      <c r="X18" s="11" t="s">
        <v>486</v>
      </c>
      <c r="Y18" s="9" t="s">
        <v>486</v>
      </c>
      <c r="Z18" s="11" t="s">
        <v>486</v>
      </c>
      <c r="AA18" s="9" t="s">
        <v>486</v>
      </c>
      <c r="AB18" s="11" t="s">
        <v>486</v>
      </c>
      <c r="AC18" s="11" t="s">
        <v>486</v>
      </c>
      <c r="AD18" s="11" t="s">
        <v>486</v>
      </c>
      <c r="AE18" s="9" t="s">
        <v>486</v>
      </c>
      <c r="AF18" s="11" t="s">
        <v>486</v>
      </c>
      <c r="AG18" s="11" t="s">
        <v>486</v>
      </c>
      <c r="AH18" s="11" t="s">
        <v>170</v>
      </c>
      <c r="AI18" s="9" t="s">
        <v>170</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26"/>
  <sheetViews>
    <sheetView workbookViewId="0"/>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40</v>
      </c>
    </row>
    <row r="6" spans="1:35" x14ac:dyDescent="0.25">
      <c r="A6" s="8" t="s">
        <v>1901</v>
      </c>
    </row>
    <row r="7" spans="1:35" x14ac:dyDescent="0.25">
      <c r="A7" s="8" t="s">
        <v>1084</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1085</v>
      </c>
      <c r="C11" t="s">
        <v>1086</v>
      </c>
      <c r="D11" s="2" t="s">
        <v>953</v>
      </c>
      <c r="E11" t="s">
        <v>109</v>
      </c>
      <c r="F11" t="s">
        <v>101</v>
      </c>
      <c r="G11" t="s">
        <v>102</v>
      </c>
      <c r="H11" t="s">
        <v>103</v>
      </c>
      <c r="I11" t="s">
        <v>104</v>
      </c>
      <c r="J11" s="2" t="s">
        <v>105</v>
      </c>
      <c r="K11" t="s">
        <v>1087</v>
      </c>
      <c r="L11" t="s">
        <v>546</v>
      </c>
      <c r="M11" t="s">
        <v>108</v>
      </c>
      <c r="N11" t="s">
        <v>109</v>
      </c>
      <c r="O11" t="s">
        <v>110</v>
      </c>
      <c r="P11" t="s">
        <v>435</v>
      </c>
      <c r="Q11" t="s">
        <v>1088</v>
      </c>
      <c r="R11" s="2" t="s">
        <v>501</v>
      </c>
      <c r="S11" t="s">
        <v>114</v>
      </c>
      <c r="T11" t="s">
        <v>115</v>
      </c>
      <c r="U11" t="s">
        <v>116</v>
      </c>
      <c r="V11" t="s">
        <v>117</v>
      </c>
      <c r="W11" s="2" t="s">
        <v>118</v>
      </c>
      <c r="X11" t="s">
        <v>119</v>
      </c>
      <c r="Y11" s="2" t="s">
        <v>120</v>
      </c>
      <c r="Z11" t="s">
        <v>121</v>
      </c>
      <c r="AA11" s="2" t="s">
        <v>98</v>
      </c>
      <c r="AB11" t="s">
        <v>1089</v>
      </c>
      <c r="AC11" t="s">
        <v>1090</v>
      </c>
      <c r="AD11" t="s">
        <v>124</v>
      </c>
      <c r="AE11" s="2" t="s">
        <v>125</v>
      </c>
      <c r="AF11" t="s">
        <v>126</v>
      </c>
      <c r="AG11" t="s">
        <v>127</v>
      </c>
      <c r="AH11" t="s">
        <v>128</v>
      </c>
      <c r="AI11" s="2" t="s">
        <v>129</v>
      </c>
    </row>
    <row r="12" spans="1:35" x14ac:dyDescent="0.25">
      <c r="A12" s="10" t="s">
        <v>130</v>
      </c>
      <c r="B12" s="9" t="s">
        <v>1085</v>
      </c>
      <c r="C12" s="11" t="s">
        <v>1091</v>
      </c>
      <c r="D12" s="9" t="s">
        <v>154</v>
      </c>
      <c r="E12" s="11" t="s">
        <v>1092</v>
      </c>
      <c r="F12" s="11" t="s">
        <v>135</v>
      </c>
      <c r="G12" s="11" t="s">
        <v>136</v>
      </c>
      <c r="H12" s="11" t="s">
        <v>137</v>
      </c>
      <c r="I12" s="11" t="s">
        <v>138</v>
      </c>
      <c r="J12" s="9" t="s">
        <v>139</v>
      </c>
      <c r="K12" s="11" t="s">
        <v>1093</v>
      </c>
      <c r="L12" s="11" t="s">
        <v>926</v>
      </c>
      <c r="M12" s="11" t="s">
        <v>141</v>
      </c>
      <c r="N12" s="11" t="s">
        <v>105</v>
      </c>
      <c r="O12" s="11" t="s">
        <v>142</v>
      </c>
      <c r="P12" s="11" t="s">
        <v>134</v>
      </c>
      <c r="Q12" s="11" t="s">
        <v>1094</v>
      </c>
      <c r="R12" s="9" t="s">
        <v>583</v>
      </c>
      <c r="S12" s="11" t="s">
        <v>146</v>
      </c>
      <c r="T12" s="11" t="s">
        <v>147</v>
      </c>
      <c r="U12" s="11" t="s">
        <v>148</v>
      </c>
      <c r="V12" s="11" t="s">
        <v>149</v>
      </c>
      <c r="W12" s="9" t="s">
        <v>150</v>
      </c>
      <c r="X12" s="11" t="s">
        <v>151</v>
      </c>
      <c r="Y12" s="9" t="s">
        <v>152</v>
      </c>
      <c r="Z12" s="11" t="s">
        <v>153</v>
      </c>
      <c r="AA12" s="9" t="s">
        <v>154</v>
      </c>
      <c r="AB12" s="11" t="s">
        <v>1095</v>
      </c>
      <c r="AC12" s="11" t="s">
        <v>1096</v>
      </c>
      <c r="AD12" s="11" t="s">
        <v>157</v>
      </c>
      <c r="AE12" s="9" t="s">
        <v>118</v>
      </c>
      <c r="AF12" s="11" t="s">
        <v>153</v>
      </c>
      <c r="AG12" s="11" t="s">
        <v>158</v>
      </c>
      <c r="AH12" s="11" t="s">
        <v>128</v>
      </c>
      <c r="AI12" s="9" t="s">
        <v>159</v>
      </c>
    </row>
    <row r="13" spans="1:35" ht="26.25" x14ac:dyDescent="0.25">
      <c r="A13" s="5" t="s">
        <v>1902</v>
      </c>
      <c r="B13" s="2" t="s">
        <v>1302</v>
      </c>
      <c r="C13" t="s">
        <v>136</v>
      </c>
      <c r="D13" s="2" t="s">
        <v>833</v>
      </c>
      <c r="E13" t="s">
        <v>1206</v>
      </c>
      <c r="F13" t="s">
        <v>437</v>
      </c>
      <c r="G13" t="s">
        <v>391</v>
      </c>
      <c r="H13" t="s">
        <v>357</v>
      </c>
      <c r="I13" t="s">
        <v>309</v>
      </c>
      <c r="J13" s="2" t="s">
        <v>390</v>
      </c>
      <c r="K13" t="s">
        <v>448</v>
      </c>
      <c r="L13" t="s">
        <v>545</v>
      </c>
      <c r="M13" t="s">
        <v>547</v>
      </c>
      <c r="N13" t="s">
        <v>545</v>
      </c>
      <c r="O13" t="s">
        <v>163</v>
      </c>
      <c r="P13" t="s">
        <v>504</v>
      </c>
      <c r="Q13" t="s">
        <v>358</v>
      </c>
      <c r="R13" s="2" t="s">
        <v>165</v>
      </c>
      <c r="S13" t="s">
        <v>174</v>
      </c>
      <c r="T13" t="s">
        <v>279</v>
      </c>
      <c r="U13" t="s">
        <v>150</v>
      </c>
      <c r="V13" t="s">
        <v>1377</v>
      </c>
      <c r="W13" s="2" t="s">
        <v>172</v>
      </c>
      <c r="X13" t="s">
        <v>718</v>
      </c>
      <c r="Y13" s="2" t="s">
        <v>392</v>
      </c>
      <c r="Z13" t="s">
        <v>358</v>
      </c>
      <c r="AA13" s="2" t="s">
        <v>548</v>
      </c>
      <c r="AB13" t="s">
        <v>1376</v>
      </c>
      <c r="AC13" t="s">
        <v>108</v>
      </c>
      <c r="AD13" t="s">
        <v>282</v>
      </c>
      <c r="AE13" s="2" t="s">
        <v>172</v>
      </c>
      <c r="AF13" t="s">
        <v>281</v>
      </c>
      <c r="AG13" t="s">
        <v>724</v>
      </c>
      <c r="AH13" t="s">
        <v>118</v>
      </c>
      <c r="AI13" s="2" t="s">
        <v>173</v>
      </c>
    </row>
    <row r="14" spans="1:35" x14ac:dyDescent="0.25">
      <c r="A14" s="5" t="s">
        <v>67</v>
      </c>
      <c r="B14" s="2" t="s">
        <v>1903</v>
      </c>
      <c r="C14" t="s">
        <v>1904</v>
      </c>
      <c r="D14" s="2" t="s">
        <v>1905</v>
      </c>
      <c r="E14" t="s">
        <v>1324</v>
      </c>
      <c r="F14" t="s">
        <v>1906</v>
      </c>
      <c r="G14" t="s">
        <v>1907</v>
      </c>
      <c r="H14" t="s">
        <v>1908</v>
      </c>
      <c r="I14" t="s">
        <v>1909</v>
      </c>
      <c r="J14" s="2" t="s">
        <v>1910</v>
      </c>
      <c r="K14" t="s">
        <v>1911</v>
      </c>
      <c r="L14" t="s">
        <v>1912</v>
      </c>
      <c r="M14" t="s">
        <v>1682</v>
      </c>
      <c r="N14" t="s">
        <v>1913</v>
      </c>
      <c r="O14" t="s">
        <v>1914</v>
      </c>
      <c r="P14" t="s">
        <v>1915</v>
      </c>
      <c r="Q14" t="s">
        <v>1916</v>
      </c>
      <c r="R14" s="2" t="s">
        <v>1917</v>
      </c>
      <c r="S14" t="s">
        <v>1918</v>
      </c>
      <c r="T14" t="s">
        <v>1919</v>
      </c>
      <c r="U14" t="s">
        <v>1920</v>
      </c>
      <c r="V14" t="s">
        <v>1921</v>
      </c>
      <c r="W14" s="2" t="s">
        <v>1922</v>
      </c>
      <c r="X14" t="s">
        <v>1923</v>
      </c>
      <c r="Y14" s="2" t="s">
        <v>811</v>
      </c>
      <c r="Z14" t="s">
        <v>1924</v>
      </c>
      <c r="AA14" s="2" t="s">
        <v>652</v>
      </c>
      <c r="AB14" t="s">
        <v>1925</v>
      </c>
      <c r="AC14" t="s">
        <v>1926</v>
      </c>
      <c r="AD14" t="s">
        <v>773</v>
      </c>
      <c r="AE14" s="2" t="s">
        <v>405</v>
      </c>
      <c r="AF14" t="s">
        <v>1927</v>
      </c>
      <c r="AG14" t="s">
        <v>1928</v>
      </c>
      <c r="AH14" t="s">
        <v>775</v>
      </c>
      <c r="AI14" s="2" t="s">
        <v>1929</v>
      </c>
    </row>
    <row r="15" spans="1:35" ht="39" x14ac:dyDescent="0.25">
      <c r="A15" s="5" t="s">
        <v>1930</v>
      </c>
      <c r="B15" s="2" t="s">
        <v>115</v>
      </c>
      <c r="C15" t="s">
        <v>124</v>
      </c>
      <c r="D15" s="2" t="s">
        <v>1204</v>
      </c>
      <c r="E15" t="s">
        <v>163</v>
      </c>
      <c r="F15" t="s">
        <v>394</v>
      </c>
      <c r="G15" t="s">
        <v>280</v>
      </c>
      <c r="H15" t="s">
        <v>613</v>
      </c>
      <c r="I15" t="s">
        <v>394</v>
      </c>
      <c r="J15" s="2" t="s">
        <v>547</v>
      </c>
      <c r="K15" t="s">
        <v>359</v>
      </c>
      <c r="L15" t="s">
        <v>281</v>
      </c>
      <c r="M15" t="s">
        <v>391</v>
      </c>
      <c r="N15" t="s">
        <v>391</v>
      </c>
      <c r="O15" t="s">
        <v>164</v>
      </c>
      <c r="P15" t="s">
        <v>391</v>
      </c>
      <c r="Q15" t="s">
        <v>500</v>
      </c>
      <c r="R15" s="2" t="s">
        <v>174</v>
      </c>
      <c r="S15" t="s">
        <v>169</v>
      </c>
      <c r="T15" t="s">
        <v>162</v>
      </c>
      <c r="U15" t="s">
        <v>168</v>
      </c>
      <c r="V15" t="s">
        <v>738</v>
      </c>
      <c r="W15" s="2" t="s">
        <v>172</v>
      </c>
      <c r="X15" t="s">
        <v>435</v>
      </c>
      <c r="Y15" s="2" t="s">
        <v>547</v>
      </c>
      <c r="Z15" t="s">
        <v>148</v>
      </c>
      <c r="AA15" s="2" t="s">
        <v>1474</v>
      </c>
      <c r="AB15" t="s">
        <v>388</v>
      </c>
      <c r="AC15" t="s">
        <v>111</v>
      </c>
      <c r="AD15" t="s">
        <v>163</v>
      </c>
      <c r="AE15" s="2" t="s">
        <v>167</v>
      </c>
      <c r="AF15" t="s">
        <v>148</v>
      </c>
      <c r="AG15" t="s">
        <v>720</v>
      </c>
      <c r="AH15" t="s">
        <v>171</v>
      </c>
      <c r="AI15" s="2" t="s">
        <v>172</v>
      </c>
    </row>
    <row r="16" spans="1:35" x14ac:dyDescent="0.25">
      <c r="A16" s="5" t="s">
        <v>67</v>
      </c>
      <c r="B16" s="2" t="s">
        <v>1931</v>
      </c>
      <c r="C16" t="s">
        <v>1932</v>
      </c>
      <c r="D16" s="2" t="s">
        <v>1933</v>
      </c>
      <c r="E16" t="s">
        <v>1188</v>
      </c>
      <c r="F16" t="s">
        <v>1934</v>
      </c>
      <c r="G16" t="s">
        <v>1935</v>
      </c>
      <c r="H16" t="s">
        <v>1936</v>
      </c>
      <c r="I16" t="s">
        <v>1937</v>
      </c>
      <c r="J16" s="2" t="s">
        <v>1938</v>
      </c>
      <c r="K16" t="s">
        <v>1939</v>
      </c>
      <c r="L16" t="s">
        <v>1940</v>
      </c>
      <c r="M16" t="s">
        <v>1941</v>
      </c>
      <c r="N16" t="s">
        <v>1942</v>
      </c>
      <c r="O16" t="s">
        <v>1943</v>
      </c>
      <c r="P16" t="s">
        <v>1944</v>
      </c>
      <c r="Q16" t="s">
        <v>1945</v>
      </c>
      <c r="R16" s="2" t="s">
        <v>681</v>
      </c>
      <c r="S16" t="s">
        <v>809</v>
      </c>
      <c r="T16" t="s">
        <v>1200</v>
      </c>
      <c r="U16" t="s">
        <v>1946</v>
      </c>
      <c r="V16" t="s">
        <v>1546</v>
      </c>
      <c r="W16" s="2" t="s">
        <v>1947</v>
      </c>
      <c r="X16" t="s">
        <v>1948</v>
      </c>
      <c r="Y16" s="2" t="s">
        <v>1949</v>
      </c>
      <c r="Z16" t="s">
        <v>1950</v>
      </c>
      <c r="AA16" s="2" t="s">
        <v>1951</v>
      </c>
      <c r="AB16" t="s">
        <v>1952</v>
      </c>
      <c r="AC16" t="s">
        <v>1953</v>
      </c>
      <c r="AD16" t="s">
        <v>1954</v>
      </c>
      <c r="AE16" s="2" t="s">
        <v>1955</v>
      </c>
      <c r="AF16" t="s">
        <v>1956</v>
      </c>
      <c r="AG16" t="s">
        <v>1957</v>
      </c>
      <c r="AH16" t="s">
        <v>1958</v>
      </c>
      <c r="AI16" s="2" t="s">
        <v>653</v>
      </c>
    </row>
    <row r="17" spans="1:35" ht="26.25" x14ac:dyDescent="0.25">
      <c r="A17" s="5" t="s">
        <v>1959</v>
      </c>
      <c r="B17" s="2" t="s">
        <v>116</v>
      </c>
      <c r="C17" t="s">
        <v>358</v>
      </c>
      <c r="D17" s="2" t="s">
        <v>394</v>
      </c>
      <c r="E17" t="s">
        <v>168</v>
      </c>
      <c r="F17" t="s">
        <v>150</v>
      </c>
      <c r="G17" t="s">
        <v>150</v>
      </c>
      <c r="H17" t="s">
        <v>150</v>
      </c>
      <c r="I17" t="s">
        <v>118</v>
      </c>
      <c r="J17" s="2" t="s">
        <v>331</v>
      </c>
      <c r="K17" t="s">
        <v>167</v>
      </c>
      <c r="L17" t="s">
        <v>129</v>
      </c>
      <c r="M17" t="s">
        <v>164</v>
      </c>
      <c r="N17" t="s">
        <v>150</v>
      </c>
      <c r="O17" t="s">
        <v>171</v>
      </c>
      <c r="P17" t="s">
        <v>171</v>
      </c>
      <c r="Q17" t="s">
        <v>129</v>
      </c>
      <c r="R17" s="2" t="s">
        <v>167</v>
      </c>
      <c r="S17" t="s">
        <v>282</v>
      </c>
      <c r="T17" t="s">
        <v>166</v>
      </c>
      <c r="U17" t="s">
        <v>167</v>
      </c>
      <c r="V17" t="s">
        <v>118</v>
      </c>
      <c r="W17" s="2" t="s">
        <v>172</v>
      </c>
      <c r="X17" t="s">
        <v>166</v>
      </c>
      <c r="Y17" s="2" t="s">
        <v>502</v>
      </c>
      <c r="Z17" t="s">
        <v>309</v>
      </c>
      <c r="AA17" s="2" t="s">
        <v>500</v>
      </c>
      <c r="AB17" t="s">
        <v>831</v>
      </c>
      <c r="AC17" t="s">
        <v>159</v>
      </c>
      <c r="AD17" t="s">
        <v>172</v>
      </c>
      <c r="AE17" s="2" t="s">
        <v>172</v>
      </c>
      <c r="AF17" t="s">
        <v>309</v>
      </c>
      <c r="AG17" t="s">
        <v>358</v>
      </c>
      <c r="AH17" t="s">
        <v>173</v>
      </c>
      <c r="AI17" s="2" t="s">
        <v>170</v>
      </c>
    </row>
    <row r="18" spans="1:35" x14ac:dyDescent="0.25">
      <c r="A18" s="5" t="s">
        <v>67</v>
      </c>
      <c r="B18" s="2" t="s">
        <v>807</v>
      </c>
      <c r="C18" t="s">
        <v>220</v>
      </c>
      <c r="D18" s="2" t="s">
        <v>384</v>
      </c>
      <c r="E18" t="s">
        <v>1960</v>
      </c>
      <c r="F18" t="s">
        <v>1960</v>
      </c>
      <c r="G18" t="s">
        <v>267</v>
      </c>
      <c r="H18" t="s">
        <v>1099</v>
      </c>
      <c r="I18" t="s">
        <v>1157</v>
      </c>
      <c r="J18" s="2" t="s">
        <v>1961</v>
      </c>
      <c r="K18" t="s">
        <v>1962</v>
      </c>
      <c r="L18" t="s">
        <v>892</v>
      </c>
      <c r="M18" t="s">
        <v>1963</v>
      </c>
      <c r="N18" t="s">
        <v>1468</v>
      </c>
      <c r="O18" t="s">
        <v>1964</v>
      </c>
      <c r="P18" t="s">
        <v>1079</v>
      </c>
      <c r="Q18" t="s">
        <v>1965</v>
      </c>
      <c r="R18" s="2" t="s">
        <v>1966</v>
      </c>
      <c r="S18" t="s">
        <v>1194</v>
      </c>
      <c r="T18" t="s">
        <v>1186</v>
      </c>
      <c r="U18" t="s">
        <v>1967</v>
      </c>
      <c r="V18" t="s">
        <v>1968</v>
      </c>
      <c r="W18" s="2" t="s">
        <v>1969</v>
      </c>
      <c r="X18" t="s">
        <v>1970</v>
      </c>
      <c r="Y18" s="2" t="s">
        <v>1971</v>
      </c>
      <c r="Z18" t="s">
        <v>1608</v>
      </c>
      <c r="AA18" s="2" t="s">
        <v>1972</v>
      </c>
      <c r="AB18" t="s">
        <v>1333</v>
      </c>
      <c r="AC18" t="s">
        <v>1159</v>
      </c>
      <c r="AD18" t="s">
        <v>262</v>
      </c>
      <c r="AE18" s="2" t="s">
        <v>577</v>
      </c>
      <c r="AF18" t="s">
        <v>1603</v>
      </c>
      <c r="AG18" t="s">
        <v>1973</v>
      </c>
      <c r="AH18" t="s">
        <v>1158</v>
      </c>
      <c r="AI18" s="2" t="s">
        <v>170</v>
      </c>
    </row>
    <row r="19" spans="1:35" x14ac:dyDescent="0.25">
      <c r="A19" s="5" t="s">
        <v>1974</v>
      </c>
      <c r="B19" s="2" t="s">
        <v>1249</v>
      </c>
      <c r="C19" t="s">
        <v>1975</v>
      </c>
      <c r="D19" s="2" t="s">
        <v>280</v>
      </c>
      <c r="E19" t="s">
        <v>309</v>
      </c>
      <c r="F19" t="s">
        <v>358</v>
      </c>
      <c r="G19" t="s">
        <v>163</v>
      </c>
      <c r="H19" t="s">
        <v>125</v>
      </c>
      <c r="I19" t="s">
        <v>390</v>
      </c>
      <c r="J19" s="2" t="s">
        <v>125</v>
      </c>
      <c r="K19" t="s">
        <v>118</v>
      </c>
      <c r="L19" t="s">
        <v>159</v>
      </c>
      <c r="M19" t="s">
        <v>282</v>
      </c>
      <c r="N19" t="s">
        <v>309</v>
      </c>
      <c r="O19" t="s">
        <v>150</v>
      </c>
      <c r="P19" t="s">
        <v>175</v>
      </c>
      <c r="Q19" t="s">
        <v>281</v>
      </c>
      <c r="R19" s="2" t="s">
        <v>129</v>
      </c>
      <c r="S19" t="s">
        <v>171</v>
      </c>
      <c r="T19" t="s">
        <v>166</v>
      </c>
      <c r="U19" t="s">
        <v>168</v>
      </c>
      <c r="V19" t="s">
        <v>163</v>
      </c>
      <c r="W19" s="2" t="s">
        <v>170</v>
      </c>
      <c r="X19" t="s">
        <v>391</v>
      </c>
      <c r="Y19" s="2" t="s">
        <v>331</v>
      </c>
      <c r="Z19" t="s">
        <v>163</v>
      </c>
      <c r="AA19" s="2" t="s">
        <v>162</v>
      </c>
      <c r="AB19" t="s">
        <v>279</v>
      </c>
      <c r="AC19" t="s">
        <v>391</v>
      </c>
      <c r="AD19" t="s">
        <v>309</v>
      </c>
      <c r="AE19" s="2" t="s">
        <v>173</v>
      </c>
      <c r="AF19" t="s">
        <v>281</v>
      </c>
      <c r="AG19" t="s">
        <v>357</v>
      </c>
      <c r="AH19" t="s">
        <v>332</v>
      </c>
      <c r="AI19" s="2" t="s">
        <v>150</v>
      </c>
    </row>
    <row r="20" spans="1:35" x14ac:dyDescent="0.25">
      <c r="A20" s="5" t="s">
        <v>67</v>
      </c>
      <c r="B20" s="2" t="s">
        <v>1976</v>
      </c>
      <c r="C20" t="s">
        <v>1977</v>
      </c>
      <c r="D20" s="2" t="s">
        <v>1978</v>
      </c>
      <c r="E20" t="s">
        <v>1979</v>
      </c>
      <c r="F20" t="s">
        <v>1980</v>
      </c>
      <c r="G20" t="s">
        <v>1981</v>
      </c>
      <c r="H20" t="s">
        <v>1982</v>
      </c>
      <c r="I20" t="s">
        <v>1983</v>
      </c>
      <c r="J20" s="2" t="s">
        <v>1984</v>
      </c>
      <c r="K20" t="s">
        <v>1985</v>
      </c>
      <c r="L20" t="s">
        <v>1453</v>
      </c>
      <c r="M20" t="s">
        <v>402</v>
      </c>
      <c r="N20" t="s">
        <v>1986</v>
      </c>
      <c r="O20" t="s">
        <v>1172</v>
      </c>
      <c r="P20" t="s">
        <v>1987</v>
      </c>
      <c r="Q20" t="s">
        <v>1988</v>
      </c>
      <c r="R20" s="2" t="s">
        <v>1013</v>
      </c>
      <c r="S20" t="s">
        <v>246</v>
      </c>
      <c r="T20" t="s">
        <v>1989</v>
      </c>
      <c r="U20" t="s">
        <v>176</v>
      </c>
      <c r="V20" t="s">
        <v>1990</v>
      </c>
      <c r="W20" s="2" t="s">
        <v>323</v>
      </c>
      <c r="X20" t="s">
        <v>1991</v>
      </c>
      <c r="Y20" s="2" t="s">
        <v>1613</v>
      </c>
      <c r="Z20" t="s">
        <v>200</v>
      </c>
      <c r="AA20" s="2" t="s">
        <v>1992</v>
      </c>
      <c r="AB20" t="s">
        <v>900</v>
      </c>
      <c r="AC20" t="s">
        <v>1993</v>
      </c>
      <c r="AD20" t="s">
        <v>1994</v>
      </c>
      <c r="AE20" s="2" t="s">
        <v>383</v>
      </c>
      <c r="AF20" t="s">
        <v>1598</v>
      </c>
      <c r="AG20" t="s">
        <v>1964</v>
      </c>
      <c r="AH20" t="s">
        <v>1995</v>
      </c>
      <c r="AI20" s="2" t="s">
        <v>1996</v>
      </c>
    </row>
    <row r="21" spans="1:35" ht="26.25" x14ac:dyDescent="0.25">
      <c r="A21" s="5" t="s">
        <v>1997</v>
      </c>
      <c r="B21" s="2" t="s">
        <v>113</v>
      </c>
      <c r="C21" t="s">
        <v>441</v>
      </c>
      <c r="D21" s="2" t="s">
        <v>391</v>
      </c>
      <c r="E21" t="s">
        <v>129</v>
      </c>
      <c r="F21" t="s">
        <v>174</v>
      </c>
      <c r="G21" t="s">
        <v>174</v>
      </c>
      <c r="H21" t="s">
        <v>125</v>
      </c>
      <c r="I21" t="s">
        <v>165</v>
      </c>
      <c r="J21" s="2" t="s">
        <v>164</v>
      </c>
      <c r="K21" t="s">
        <v>125</v>
      </c>
      <c r="L21" t="s">
        <v>125</v>
      </c>
      <c r="M21" t="s">
        <v>129</v>
      </c>
      <c r="N21" t="s">
        <v>129</v>
      </c>
      <c r="O21" t="s">
        <v>125</v>
      </c>
      <c r="P21" t="s">
        <v>169</v>
      </c>
      <c r="Q21" t="s">
        <v>159</v>
      </c>
      <c r="R21" s="2" t="s">
        <v>167</v>
      </c>
      <c r="S21" t="s">
        <v>168</v>
      </c>
      <c r="T21" t="s">
        <v>164</v>
      </c>
      <c r="U21" t="s">
        <v>150</v>
      </c>
      <c r="V21" t="s">
        <v>394</v>
      </c>
      <c r="W21" s="2" t="s">
        <v>170</v>
      </c>
      <c r="X21" t="s">
        <v>507</v>
      </c>
      <c r="Y21" s="2" t="s">
        <v>163</v>
      </c>
      <c r="Z21" t="s">
        <v>166</v>
      </c>
      <c r="AA21" s="2" t="s">
        <v>503</v>
      </c>
      <c r="AB21" t="s">
        <v>505</v>
      </c>
      <c r="AC21" t="s">
        <v>332</v>
      </c>
      <c r="AD21" t="s">
        <v>129</v>
      </c>
      <c r="AE21" s="2" t="s">
        <v>172</v>
      </c>
      <c r="AF21" t="s">
        <v>282</v>
      </c>
      <c r="AG21" t="s">
        <v>613</v>
      </c>
      <c r="AH21" t="s">
        <v>150</v>
      </c>
      <c r="AI21" s="2" t="s">
        <v>170</v>
      </c>
    </row>
    <row r="22" spans="1:35" x14ac:dyDescent="0.25">
      <c r="A22" s="5" t="s">
        <v>67</v>
      </c>
      <c r="B22" s="2" t="s">
        <v>200</v>
      </c>
      <c r="C22" t="s">
        <v>1990</v>
      </c>
      <c r="D22" s="2" t="s">
        <v>1998</v>
      </c>
      <c r="E22" t="s">
        <v>1999</v>
      </c>
      <c r="F22" t="s">
        <v>2000</v>
      </c>
      <c r="G22" t="s">
        <v>415</v>
      </c>
      <c r="H22" t="s">
        <v>1460</v>
      </c>
      <c r="I22" t="s">
        <v>2001</v>
      </c>
      <c r="J22" s="2" t="s">
        <v>2002</v>
      </c>
      <c r="K22" t="s">
        <v>2003</v>
      </c>
      <c r="L22" t="s">
        <v>2004</v>
      </c>
      <c r="M22" t="s">
        <v>1962</v>
      </c>
      <c r="N22" t="s">
        <v>1972</v>
      </c>
      <c r="O22" t="s">
        <v>424</v>
      </c>
      <c r="P22" t="s">
        <v>2005</v>
      </c>
      <c r="Q22" t="s">
        <v>2006</v>
      </c>
      <c r="R22" s="2" t="s">
        <v>2007</v>
      </c>
      <c r="S22" t="s">
        <v>1134</v>
      </c>
      <c r="T22" t="s">
        <v>2008</v>
      </c>
      <c r="U22" t="s">
        <v>2009</v>
      </c>
      <c r="V22" t="s">
        <v>593</v>
      </c>
      <c r="W22" s="2" t="s">
        <v>170</v>
      </c>
      <c r="X22" t="s">
        <v>2010</v>
      </c>
      <c r="Y22" s="2" t="s">
        <v>809</v>
      </c>
      <c r="Z22" t="s">
        <v>824</v>
      </c>
      <c r="AA22" s="2" t="s">
        <v>896</v>
      </c>
      <c r="AB22" t="s">
        <v>353</v>
      </c>
      <c r="AC22" t="s">
        <v>689</v>
      </c>
      <c r="AD22" t="s">
        <v>2011</v>
      </c>
      <c r="AE22" s="2" t="s">
        <v>2012</v>
      </c>
      <c r="AF22" t="s">
        <v>2013</v>
      </c>
      <c r="AG22" t="s">
        <v>2014</v>
      </c>
      <c r="AH22" t="s">
        <v>2009</v>
      </c>
      <c r="AI22" s="2" t="s">
        <v>170</v>
      </c>
    </row>
    <row r="23" spans="1:35" ht="39" x14ac:dyDescent="0.25">
      <c r="A23" s="5" t="s">
        <v>2015</v>
      </c>
      <c r="B23" s="2" t="s">
        <v>2016</v>
      </c>
      <c r="C23" t="s">
        <v>1088</v>
      </c>
      <c r="D23" s="2" t="s">
        <v>2017</v>
      </c>
      <c r="E23" t="s">
        <v>163</v>
      </c>
      <c r="F23" t="s">
        <v>503</v>
      </c>
      <c r="G23" t="s">
        <v>585</v>
      </c>
      <c r="H23" t="s">
        <v>618</v>
      </c>
      <c r="I23" t="s">
        <v>1673</v>
      </c>
      <c r="J23" s="2" t="s">
        <v>143</v>
      </c>
      <c r="K23" t="s">
        <v>502</v>
      </c>
      <c r="L23" t="s">
        <v>110</v>
      </c>
      <c r="M23" t="s">
        <v>549</v>
      </c>
      <c r="N23" t="s">
        <v>388</v>
      </c>
      <c r="O23" t="s">
        <v>279</v>
      </c>
      <c r="P23" t="s">
        <v>279</v>
      </c>
      <c r="Q23" t="s">
        <v>584</v>
      </c>
      <c r="R23" s="2" t="s">
        <v>391</v>
      </c>
      <c r="S23" t="s">
        <v>1666</v>
      </c>
      <c r="T23" t="s">
        <v>770</v>
      </c>
      <c r="U23" t="s">
        <v>280</v>
      </c>
      <c r="V23" t="s">
        <v>281</v>
      </c>
      <c r="W23" s="2" t="s">
        <v>172</v>
      </c>
      <c r="X23" t="s">
        <v>388</v>
      </c>
      <c r="Y23" s="2" t="s">
        <v>1788</v>
      </c>
      <c r="Z23" t="s">
        <v>141</v>
      </c>
      <c r="AA23" s="2" t="s">
        <v>1666</v>
      </c>
      <c r="AB23" t="s">
        <v>2018</v>
      </c>
      <c r="AC23" t="s">
        <v>279</v>
      </c>
      <c r="AD23" t="s">
        <v>159</v>
      </c>
      <c r="AE23" s="2" t="s">
        <v>172</v>
      </c>
      <c r="AF23" t="s">
        <v>1473</v>
      </c>
      <c r="AG23" t="s">
        <v>137</v>
      </c>
      <c r="AH23" t="s">
        <v>169</v>
      </c>
      <c r="AI23" s="2" t="s">
        <v>172</v>
      </c>
    </row>
    <row r="24" spans="1:35" x14ac:dyDescent="0.25">
      <c r="A24" s="10" t="s">
        <v>67</v>
      </c>
      <c r="B24" s="9" t="s">
        <v>2019</v>
      </c>
      <c r="C24" s="11" t="s">
        <v>2020</v>
      </c>
      <c r="D24" s="9" t="s">
        <v>2021</v>
      </c>
      <c r="E24" s="11" t="s">
        <v>539</v>
      </c>
      <c r="F24" s="11" t="s">
        <v>2022</v>
      </c>
      <c r="G24" s="11" t="s">
        <v>2023</v>
      </c>
      <c r="H24" s="11" t="s">
        <v>2024</v>
      </c>
      <c r="I24" s="11" t="s">
        <v>2025</v>
      </c>
      <c r="J24" s="9" t="s">
        <v>2026</v>
      </c>
      <c r="K24" s="11" t="s">
        <v>2027</v>
      </c>
      <c r="L24" s="11" t="s">
        <v>2028</v>
      </c>
      <c r="M24" s="11" t="s">
        <v>837</v>
      </c>
      <c r="N24" s="11" t="s">
        <v>2029</v>
      </c>
      <c r="O24" s="11" t="s">
        <v>2030</v>
      </c>
      <c r="P24" s="11" t="s">
        <v>2031</v>
      </c>
      <c r="Q24" s="11" t="s">
        <v>2032</v>
      </c>
      <c r="R24" s="9" t="s">
        <v>1684</v>
      </c>
      <c r="S24" s="11" t="s">
        <v>2033</v>
      </c>
      <c r="T24" s="11" t="s">
        <v>2034</v>
      </c>
      <c r="U24" s="11" t="s">
        <v>2035</v>
      </c>
      <c r="V24" s="11" t="s">
        <v>1745</v>
      </c>
      <c r="W24" s="9" t="s">
        <v>1143</v>
      </c>
      <c r="X24" s="11" t="s">
        <v>2036</v>
      </c>
      <c r="Y24" s="9" t="s">
        <v>2037</v>
      </c>
      <c r="Z24" s="11" t="s">
        <v>2038</v>
      </c>
      <c r="AA24" s="9" t="s">
        <v>745</v>
      </c>
      <c r="AB24" s="11" t="s">
        <v>2039</v>
      </c>
      <c r="AC24" s="11" t="s">
        <v>891</v>
      </c>
      <c r="AD24" s="11" t="s">
        <v>2040</v>
      </c>
      <c r="AE24" s="9" t="s">
        <v>417</v>
      </c>
      <c r="AF24" s="11" t="s">
        <v>2041</v>
      </c>
      <c r="AG24" s="11" t="s">
        <v>2042</v>
      </c>
      <c r="AH24" s="11" t="s">
        <v>2043</v>
      </c>
      <c r="AI24" s="9" t="s">
        <v>2044</v>
      </c>
    </row>
    <row r="25" spans="1:35" x14ac:dyDescent="0.25">
      <c r="A25" s="5" t="s">
        <v>485</v>
      </c>
      <c r="B25" s="2" t="s">
        <v>1085</v>
      </c>
      <c r="C25" t="s">
        <v>1091</v>
      </c>
      <c r="D25" s="2" t="s">
        <v>154</v>
      </c>
      <c r="E25" t="s">
        <v>1092</v>
      </c>
      <c r="F25" t="s">
        <v>135</v>
      </c>
      <c r="G25" t="s">
        <v>136</v>
      </c>
      <c r="H25" t="s">
        <v>137</v>
      </c>
      <c r="I25" t="s">
        <v>138</v>
      </c>
      <c r="J25" s="2" t="s">
        <v>139</v>
      </c>
      <c r="K25" t="s">
        <v>1093</v>
      </c>
      <c r="L25" t="s">
        <v>926</v>
      </c>
      <c r="M25" t="s">
        <v>141</v>
      </c>
      <c r="N25" t="s">
        <v>105</v>
      </c>
      <c r="O25" t="s">
        <v>142</v>
      </c>
      <c r="P25" t="s">
        <v>134</v>
      </c>
      <c r="Q25" t="s">
        <v>1094</v>
      </c>
      <c r="R25" s="2" t="s">
        <v>583</v>
      </c>
      <c r="S25" t="s">
        <v>146</v>
      </c>
      <c r="T25" t="s">
        <v>147</v>
      </c>
      <c r="U25" t="s">
        <v>148</v>
      </c>
      <c r="V25" t="s">
        <v>149</v>
      </c>
      <c r="W25" s="2" t="s">
        <v>150</v>
      </c>
      <c r="X25" t="s">
        <v>151</v>
      </c>
      <c r="Y25" s="2" t="s">
        <v>152</v>
      </c>
      <c r="Z25" t="s">
        <v>153</v>
      </c>
      <c r="AA25" s="2" t="s">
        <v>154</v>
      </c>
      <c r="AB25" t="s">
        <v>1095</v>
      </c>
      <c r="AC25" t="s">
        <v>1096</v>
      </c>
      <c r="AD25" t="s">
        <v>157</v>
      </c>
      <c r="AE25" s="2" t="s">
        <v>118</v>
      </c>
      <c r="AF25" t="s">
        <v>153</v>
      </c>
      <c r="AG25" t="s">
        <v>158</v>
      </c>
      <c r="AH25" t="s">
        <v>128</v>
      </c>
      <c r="AI25" s="2" t="s">
        <v>159</v>
      </c>
    </row>
    <row r="26" spans="1:35" x14ac:dyDescent="0.25">
      <c r="A26" s="10" t="s">
        <v>67</v>
      </c>
      <c r="B26" s="9" t="s">
        <v>486</v>
      </c>
      <c r="C26" s="11" t="s">
        <v>486</v>
      </c>
      <c r="D26" s="9" t="s">
        <v>486</v>
      </c>
      <c r="E26" s="11" t="s">
        <v>486</v>
      </c>
      <c r="F26" s="11" t="s">
        <v>486</v>
      </c>
      <c r="G26" s="11" t="s">
        <v>486</v>
      </c>
      <c r="H26" s="11" t="s">
        <v>486</v>
      </c>
      <c r="I26" s="11" t="s">
        <v>486</v>
      </c>
      <c r="J26" s="9" t="s">
        <v>486</v>
      </c>
      <c r="K26" s="11" t="s">
        <v>486</v>
      </c>
      <c r="L26" s="11" t="s">
        <v>486</v>
      </c>
      <c r="M26" s="11" t="s">
        <v>486</v>
      </c>
      <c r="N26" s="11" t="s">
        <v>486</v>
      </c>
      <c r="O26" s="11" t="s">
        <v>486</v>
      </c>
      <c r="P26" s="11" t="s">
        <v>486</v>
      </c>
      <c r="Q26" s="11" t="s">
        <v>486</v>
      </c>
      <c r="R26" s="9" t="s">
        <v>486</v>
      </c>
      <c r="S26" s="11" t="s">
        <v>486</v>
      </c>
      <c r="T26" s="11" t="s">
        <v>486</v>
      </c>
      <c r="U26" s="11" t="s">
        <v>486</v>
      </c>
      <c r="V26" s="11" t="s">
        <v>486</v>
      </c>
      <c r="W26" s="9" t="s">
        <v>486</v>
      </c>
      <c r="X26" s="11" t="s">
        <v>486</v>
      </c>
      <c r="Y26" s="9" t="s">
        <v>486</v>
      </c>
      <c r="Z26" s="11" t="s">
        <v>486</v>
      </c>
      <c r="AA26" s="9" t="s">
        <v>486</v>
      </c>
      <c r="AB26" s="11" t="s">
        <v>486</v>
      </c>
      <c r="AC26" s="11" t="s">
        <v>486</v>
      </c>
      <c r="AD26" s="11" t="s">
        <v>486</v>
      </c>
      <c r="AE26" s="9" t="s">
        <v>486</v>
      </c>
      <c r="AF26" s="11" t="s">
        <v>486</v>
      </c>
      <c r="AG26" s="11" t="s">
        <v>486</v>
      </c>
      <c r="AH26" s="11" t="s">
        <v>486</v>
      </c>
      <c r="AI26"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22"/>
  <sheetViews>
    <sheetView workbookViewId="0"/>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43</v>
      </c>
    </row>
    <row r="6" spans="1:35" x14ac:dyDescent="0.25">
      <c r="A6" s="8" t="s">
        <v>2045</v>
      </c>
    </row>
    <row r="7" spans="1:35" x14ac:dyDescent="0.25">
      <c r="A7" s="8" t="s">
        <v>1084</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1085</v>
      </c>
      <c r="C11" t="s">
        <v>1086</v>
      </c>
      <c r="D11" s="2" t="s">
        <v>953</v>
      </c>
      <c r="E11" t="s">
        <v>109</v>
      </c>
      <c r="F11" t="s">
        <v>101</v>
      </c>
      <c r="G11" t="s">
        <v>102</v>
      </c>
      <c r="H11" t="s">
        <v>103</v>
      </c>
      <c r="I11" t="s">
        <v>104</v>
      </c>
      <c r="J11" s="2" t="s">
        <v>105</v>
      </c>
      <c r="K11" t="s">
        <v>1087</v>
      </c>
      <c r="L11" t="s">
        <v>546</v>
      </c>
      <c r="M11" t="s">
        <v>108</v>
      </c>
      <c r="N11" t="s">
        <v>109</v>
      </c>
      <c r="O11" t="s">
        <v>110</v>
      </c>
      <c r="P11" t="s">
        <v>435</v>
      </c>
      <c r="Q11" t="s">
        <v>1088</v>
      </c>
      <c r="R11" s="2" t="s">
        <v>501</v>
      </c>
      <c r="S11" t="s">
        <v>114</v>
      </c>
      <c r="T11" t="s">
        <v>115</v>
      </c>
      <c r="U11" t="s">
        <v>116</v>
      </c>
      <c r="V11" t="s">
        <v>117</v>
      </c>
      <c r="W11" s="2" t="s">
        <v>118</v>
      </c>
      <c r="X11" t="s">
        <v>119</v>
      </c>
      <c r="Y11" s="2" t="s">
        <v>120</v>
      </c>
      <c r="Z11" t="s">
        <v>121</v>
      </c>
      <c r="AA11" s="2" t="s">
        <v>98</v>
      </c>
      <c r="AB11" t="s">
        <v>1089</v>
      </c>
      <c r="AC11" t="s">
        <v>1090</v>
      </c>
      <c r="AD11" t="s">
        <v>124</v>
      </c>
      <c r="AE11" s="2" t="s">
        <v>125</v>
      </c>
      <c r="AF11" t="s">
        <v>126</v>
      </c>
      <c r="AG11" t="s">
        <v>127</v>
      </c>
      <c r="AH11" t="s">
        <v>128</v>
      </c>
      <c r="AI11" s="2" t="s">
        <v>129</v>
      </c>
    </row>
    <row r="12" spans="1:35" x14ac:dyDescent="0.25">
      <c r="A12" s="10" t="s">
        <v>130</v>
      </c>
      <c r="B12" s="9" t="s">
        <v>1085</v>
      </c>
      <c r="C12" s="11" t="s">
        <v>1091</v>
      </c>
      <c r="D12" s="9" t="s">
        <v>154</v>
      </c>
      <c r="E12" s="11" t="s">
        <v>1092</v>
      </c>
      <c r="F12" s="11" t="s">
        <v>135</v>
      </c>
      <c r="G12" s="11" t="s">
        <v>136</v>
      </c>
      <c r="H12" s="11" t="s">
        <v>137</v>
      </c>
      <c r="I12" s="11" t="s">
        <v>138</v>
      </c>
      <c r="J12" s="9" t="s">
        <v>139</v>
      </c>
      <c r="K12" s="11" t="s">
        <v>1093</v>
      </c>
      <c r="L12" s="11" t="s">
        <v>926</v>
      </c>
      <c r="M12" s="11" t="s">
        <v>141</v>
      </c>
      <c r="N12" s="11" t="s">
        <v>105</v>
      </c>
      <c r="O12" s="11" t="s">
        <v>142</v>
      </c>
      <c r="P12" s="11" t="s">
        <v>134</v>
      </c>
      <c r="Q12" s="11" t="s">
        <v>1094</v>
      </c>
      <c r="R12" s="9" t="s">
        <v>583</v>
      </c>
      <c r="S12" s="11" t="s">
        <v>146</v>
      </c>
      <c r="T12" s="11" t="s">
        <v>147</v>
      </c>
      <c r="U12" s="11" t="s">
        <v>148</v>
      </c>
      <c r="V12" s="11" t="s">
        <v>149</v>
      </c>
      <c r="W12" s="9" t="s">
        <v>150</v>
      </c>
      <c r="X12" s="11" t="s">
        <v>151</v>
      </c>
      <c r="Y12" s="9" t="s">
        <v>152</v>
      </c>
      <c r="Z12" s="11" t="s">
        <v>153</v>
      </c>
      <c r="AA12" s="9" t="s">
        <v>154</v>
      </c>
      <c r="AB12" s="11" t="s">
        <v>1095</v>
      </c>
      <c r="AC12" s="11" t="s">
        <v>1096</v>
      </c>
      <c r="AD12" s="11" t="s">
        <v>157</v>
      </c>
      <c r="AE12" s="9" t="s">
        <v>118</v>
      </c>
      <c r="AF12" s="11" t="s">
        <v>153</v>
      </c>
      <c r="AG12" s="11" t="s">
        <v>158</v>
      </c>
      <c r="AH12" s="11" t="s">
        <v>128</v>
      </c>
      <c r="AI12" s="9" t="s">
        <v>159</v>
      </c>
    </row>
    <row r="13" spans="1:35" ht="26.25" x14ac:dyDescent="0.25">
      <c r="A13" s="5" t="s">
        <v>2046</v>
      </c>
      <c r="B13" s="2" t="s">
        <v>2047</v>
      </c>
      <c r="C13" t="s">
        <v>103</v>
      </c>
      <c r="D13" s="2" t="s">
        <v>947</v>
      </c>
      <c r="E13" t="s">
        <v>1485</v>
      </c>
      <c r="F13" t="s">
        <v>1413</v>
      </c>
      <c r="G13" t="s">
        <v>584</v>
      </c>
      <c r="H13" t="s">
        <v>113</v>
      </c>
      <c r="I13" t="s">
        <v>392</v>
      </c>
      <c r="J13" s="2" t="s">
        <v>609</v>
      </c>
      <c r="K13" t="s">
        <v>803</v>
      </c>
      <c r="L13" t="s">
        <v>392</v>
      </c>
      <c r="M13" t="s">
        <v>1206</v>
      </c>
      <c r="N13" t="s">
        <v>609</v>
      </c>
      <c r="O13" t="s">
        <v>505</v>
      </c>
      <c r="P13" t="s">
        <v>502</v>
      </c>
      <c r="Q13" t="s">
        <v>613</v>
      </c>
      <c r="R13" s="2" t="s">
        <v>309</v>
      </c>
      <c r="S13" t="s">
        <v>174</v>
      </c>
      <c r="T13" t="s">
        <v>618</v>
      </c>
      <c r="U13" t="s">
        <v>171</v>
      </c>
      <c r="V13" t="s">
        <v>2048</v>
      </c>
      <c r="W13" s="2" t="s">
        <v>172</v>
      </c>
      <c r="X13" t="s">
        <v>2049</v>
      </c>
      <c r="Y13" s="2" t="s">
        <v>145</v>
      </c>
      <c r="Z13" t="s">
        <v>1485</v>
      </c>
      <c r="AA13" s="2" t="s">
        <v>834</v>
      </c>
      <c r="AB13" t="s">
        <v>770</v>
      </c>
      <c r="AC13" t="s">
        <v>1761</v>
      </c>
      <c r="AD13" t="s">
        <v>394</v>
      </c>
      <c r="AE13" s="2" t="s">
        <v>168</v>
      </c>
      <c r="AF13" t="s">
        <v>116</v>
      </c>
      <c r="AG13" t="s">
        <v>1843</v>
      </c>
      <c r="AH13" t="s">
        <v>171</v>
      </c>
      <c r="AI13" s="2" t="s">
        <v>173</v>
      </c>
    </row>
    <row r="14" spans="1:35" x14ac:dyDescent="0.25">
      <c r="A14" s="5" t="s">
        <v>67</v>
      </c>
      <c r="B14" s="2" t="s">
        <v>532</v>
      </c>
      <c r="C14" t="s">
        <v>2050</v>
      </c>
      <c r="D14" s="2" t="s">
        <v>2051</v>
      </c>
      <c r="E14" t="s">
        <v>2052</v>
      </c>
      <c r="F14" t="s">
        <v>2053</v>
      </c>
      <c r="G14" t="s">
        <v>2054</v>
      </c>
      <c r="H14" t="s">
        <v>2055</v>
      </c>
      <c r="I14" t="s">
        <v>1321</v>
      </c>
      <c r="J14" s="2" t="s">
        <v>2056</v>
      </c>
      <c r="K14" t="s">
        <v>2057</v>
      </c>
      <c r="L14" t="s">
        <v>2058</v>
      </c>
      <c r="M14" t="s">
        <v>2059</v>
      </c>
      <c r="N14" t="s">
        <v>2060</v>
      </c>
      <c r="O14" t="s">
        <v>2061</v>
      </c>
      <c r="P14" t="s">
        <v>2062</v>
      </c>
      <c r="Q14" t="s">
        <v>2063</v>
      </c>
      <c r="R14" s="2" t="s">
        <v>2064</v>
      </c>
      <c r="S14" t="s">
        <v>2065</v>
      </c>
      <c r="T14" t="s">
        <v>2066</v>
      </c>
      <c r="U14" t="s">
        <v>2067</v>
      </c>
      <c r="V14" t="s">
        <v>2068</v>
      </c>
      <c r="W14" s="2" t="s">
        <v>1677</v>
      </c>
      <c r="X14" t="s">
        <v>2069</v>
      </c>
      <c r="Y14" s="2" t="s">
        <v>2070</v>
      </c>
      <c r="Z14" t="s">
        <v>2071</v>
      </c>
      <c r="AA14" s="2" t="s">
        <v>2072</v>
      </c>
      <c r="AB14" t="s">
        <v>2073</v>
      </c>
      <c r="AC14" t="s">
        <v>2074</v>
      </c>
      <c r="AD14" t="s">
        <v>2075</v>
      </c>
      <c r="AE14" s="2" t="s">
        <v>2076</v>
      </c>
      <c r="AF14" t="s">
        <v>2077</v>
      </c>
      <c r="AG14" t="s">
        <v>2078</v>
      </c>
      <c r="AH14" t="s">
        <v>2079</v>
      </c>
      <c r="AI14" s="2" t="s">
        <v>2080</v>
      </c>
    </row>
    <row r="15" spans="1:35" ht="26.25" x14ac:dyDescent="0.25">
      <c r="A15" s="5" t="s">
        <v>2081</v>
      </c>
      <c r="B15" s="2" t="s">
        <v>2082</v>
      </c>
      <c r="C15" t="s">
        <v>2048</v>
      </c>
      <c r="D15" s="2" t="s">
        <v>434</v>
      </c>
      <c r="E15" t="s">
        <v>358</v>
      </c>
      <c r="F15" t="s">
        <v>613</v>
      </c>
      <c r="G15" t="s">
        <v>1270</v>
      </c>
      <c r="H15" t="s">
        <v>618</v>
      </c>
      <c r="I15" t="s">
        <v>437</v>
      </c>
      <c r="J15" s="2" t="s">
        <v>436</v>
      </c>
      <c r="K15" t="s">
        <v>547</v>
      </c>
      <c r="L15" t="s">
        <v>609</v>
      </c>
      <c r="M15" t="s">
        <v>584</v>
      </c>
      <c r="N15" t="s">
        <v>388</v>
      </c>
      <c r="O15" t="s">
        <v>545</v>
      </c>
      <c r="P15" t="s">
        <v>148</v>
      </c>
      <c r="Q15" t="s">
        <v>1485</v>
      </c>
      <c r="R15" s="2" t="s">
        <v>500</v>
      </c>
      <c r="S15" t="s">
        <v>1665</v>
      </c>
      <c r="T15" t="s">
        <v>124</v>
      </c>
      <c r="U15" t="s">
        <v>507</v>
      </c>
      <c r="V15" t="s">
        <v>944</v>
      </c>
      <c r="W15" s="2" t="s">
        <v>173</v>
      </c>
      <c r="X15" t="s">
        <v>1377</v>
      </c>
      <c r="Y15" s="2" t="s">
        <v>723</v>
      </c>
      <c r="Z15" t="s">
        <v>144</v>
      </c>
      <c r="AA15" s="2" t="s">
        <v>2083</v>
      </c>
      <c r="AB15" t="s">
        <v>2084</v>
      </c>
      <c r="AC15" t="s">
        <v>438</v>
      </c>
      <c r="AD15" t="s">
        <v>309</v>
      </c>
      <c r="AE15" s="2" t="s">
        <v>167</v>
      </c>
      <c r="AF15" t="s">
        <v>772</v>
      </c>
      <c r="AG15" t="s">
        <v>101</v>
      </c>
      <c r="AH15" t="s">
        <v>282</v>
      </c>
      <c r="AI15" s="2" t="s">
        <v>172</v>
      </c>
    </row>
    <row r="16" spans="1:35" x14ac:dyDescent="0.25">
      <c r="A16" s="5" t="s">
        <v>67</v>
      </c>
      <c r="B16" s="2" t="s">
        <v>651</v>
      </c>
      <c r="C16" t="s">
        <v>2085</v>
      </c>
      <c r="D16" s="2" t="s">
        <v>2086</v>
      </c>
      <c r="E16" t="s">
        <v>2056</v>
      </c>
      <c r="F16" t="s">
        <v>2087</v>
      </c>
      <c r="G16" t="s">
        <v>2088</v>
      </c>
      <c r="H16" t="s">
        <v>2089</v>
      </c>
      <c r="I16" t="s">
        <v>2090</v>
      </c>
      <c r="J16" s="2" t="s">
        <v>2091</v>
      </c>
      <c r="K16" t="s">
        <v>2092</v>
      </c>
      <c r="L16" t="s">
        <v>2093</v>
      </c>
      <c r="M16" t="s">
        <v>2094</v>
      </c>
      <c r="N16" t="s">
        <v>2027</v>
      </c>
      <c r="O16" t="s">
        <v>2095</v>
      </c>
      <c r="P16" t="s">
        <v>2096</v>
      </c>
      <c r="Q16" t="s">
        <v>2097</v>
      </c>
      <c r="R16" s="2" t="s">
        <v>2098</v>
      </c>
      <c r="S16" t="s">
        <v>2099</v>
      </c>
      <c r="T16" t="s">
        <v>2100</v>
      </c>
      <c r="U16" t="s">
        <v>2101</v>
      </c>
      <c r="V16" t="s">
        <v>1855</v>
      </c>
      <c r="W16" s="2" t="s">
        <v>1691</v>
      </c>
      <c r="X16" t="s">
        <v>2102</v>
      </c>
      <c r="Y16" s="2" t="s">
        <v>2103</v>
      </c>
      <c r="Z16" t="s">
        <v>2104</v>
      </c>
      <c r="AA16" s="2" t="s">
        <v>2105</v>
      </c>
      <c r="AB16" t="s">
        <v>2106</v>
      </c>
      <c r="AC16" t="s">
        <v>2107</v>
      </c>
      <c r="AD16" t="s">
        <v>2108</v>
      </c>
      <c r="AE16" s="2" t="s">
        <v>2109</v>
      </c>
      <c r="AF16" t="s">
        <v>2110</v>
      </c>
      <c r="AG16" t="s">
        <v>2111</v>
      </c>
      <c r="AH16" t="s">
        <v>2112</v>
      </c>
      <c r="AI16" s="2" t="s">
        <v>2044</v>
      </c>
    </row>
    <row r="17" spans="1:35" ht="26.25" x14ac:dyDescent="0.25">
      <c r="A17" s="5" t="s">
        <v>2113</v>
      </c>
      <c r="B17" s="2" t="s">
        <v>2049</v>
      </c>
      <c r="C17" t="s">
        <v>721</v>
      </c>
      <c r="D17" s="2" t="s">
        <v>1249</v>
      </c>
      <c r="E17" t="s">
        <v>504</v>
      </c>
      <c r="F17" t="s">
        <v>504</v>
      </c>
      <c r="G17" t="s">
        <v>500</v>
      </c>
      <c r="H17" t="s">
        <v>505</v>
      </c>
      <c r="I17" t="s">
        <v>803</v>
      </c>
      <c r="J17" s="2" t="s">
        <v>1250</v>
      </c>
      <c r="K17" t="s">
        <v>500</v>
      </c>
      <c r="L17" t="s">
        <v>279</v>
      </c>
      <c r="M17" t="s">
        <v>505</v>
      </c>
      <c r="N17" t="s">
        <v>448</v>
      </c>
      <c r="O17" t="s">
        <v>175</v>
      </c>
      <c r="P17" t="s">
        <v>359</v>
      </c>
      <c r="Q17" t="s">
        <v>332</v>
      </c>
      <c r="R17" s="2" t="s">
        <v>390</v>
      </c>
      <c r="S17" t="s">
        <v>1377</v>
      </c>
      <c r="T17" t="s">
        <v>279</v>
      </c>
      <c r="U17" t="s">
        <v>174</v>
      </c>
      <c r="V17" t="s">
        <v>175</v>
      </c>
      <c r="W17" s="2" t="s">
        <v>172</v>
      </c>
      <c r="X17" t="s">
        <v>279</v>
      </c>
      <c r="Y17" s="2" t="s">
        <v>771</v>
      </c>
      <c r="Z17" t="s">
        <v>431</v>
      </c>
      <c r="AA17" s="2" t="s">
        <v>833</v>
      </c>
      <c r="AB17" t="s">
        <v>617</v>
      </c>
      <c r="AC17" t="s">
        <v>503</v>
      </c>
      <c r="AD17" t="s">
        <v>171</v>
      </c>
      <c r="AE17" s="2" t="s">
        <v>172</v>
      </c>
      <c r="AF17" t="s">
        <v>945</v>
      </c>
      <c r="AG17" t="s">
        <v>1474</v>
      </c>
      <c r="AH17" t="s">
        <v>125</v>
      </c>
      <c r="AI17" s="2" t="s">
        <v>170</v>
      </c>
    </row>
    <row r="18" spans="1:35" x14ac:dyDescent="0.25">
      <c r="A18" s="5" t="s">
        <v>67</v>
      </c>
      <c r="B18" s="2" t="s">
        <v>580</v>
      </c>
      <c r="C18" t="s">
        <v>526</v>
      </c>
      <c r="D18" s="2" t="s">
        <v>2114</v>
      </c>
      <c r="E18" t="s">
        <v>2115</v>
      </c>
      <c r="F18" t="s">
        <v>2116</v>
      </c>
      <c r="G18" t="s">
        <v>1006</v>
      </c>
      <c r="H18" t="s">
        <v>2117</v>
      </c>
      <c r="I18" t="s">
        <v>2118</v>
      </c>
      <c r="J18" s="2" t="s">
        <v>2119</v>
      </c>
      <c r="K18" t="s">
        <v>749</v>
      </c>
      <c r="L18" t="s">
        <v>2120</v>
      </c>
      <c r="M18" t="s">
        <v>2121</v>
      </c>
      <c r="N18" t="s">
        <v>2122</v>
      </c>
      <c r="O18" t="s">
        <v>2123</v>
      </c>
      <c r="P18" t="s">
        <v>2124</v>
      </c>
      <c r="Q18" t="s">
        <v>2125</v>
      </c>
      <c r="R18" s="2" t="s">
        <v>2126</v>
      </c>
      <c r="S18" t="s">
        <v>2127</v>
      </c>
      <c r="T18" t="s">
        <v>2128</v>
      </c>
      <c r="U18" t="s">
        <v>2129</v>
      </c>
      <c r="V18" t="s">
        <v>2130</v>
      </c>
      <c r="W18" s="2" t="s">
        <v>2131</v>
      </c>
      <c r="X18" t="s">
        <v>179</v>
      </c>
      <c r="Y18" s="2" t="s">
        <v>1003</v>
      </c>
      <c r="Z18" t="s">
        <v>2132</v>
      </c>
      <c r="AA18" s="2" t="s">
        <v>2133</v>
      </c>
      <c r="AB18" t="s">
        <v>2134</v>
      </c>
      <c r="AC18" t="s">
        <v>2135</v>
      </c>
      <c r="AD18" t="s">
        <v>202</v>
      </c>
      <c r="AE18" s="2" t="s">
        <v>577</v>
      </c>
      <c r="AF18" t="s">
        <v>2136</v>
      </c>
      <c r="AG18" t="s">
        <v>2125</v>
      </c>
      <c r="AH18" t="s">
        <v>511</v>
      </c>
      <c r="AI18" s="2" t="s">
        <v>170</v>
      </c>
    </row>
    <row r="19" spans="1:35" x14ac:dyDescent="0.25">
      <c r="A19" s="5" t="s">
        <v>1974</v>
      </c>
      <c r="B19" s="2" t="s">
        <v>770</v>
      </c>
      <c r="C19" t="s">
        <v>1269</v>
      </c>
      <c r="D19" s="2" t="s">
        <v>165</v>
      </c>
      <c r="E19" t="s">
        <v>163</v>
      </c>
      <c r="F19" t="s">
        <v>332</v>
      </c>
      <c r="G19" t="s">
        <v>165</v>
      </c>
      <c r="H19" t="s">
        <v>171</v>
      </c>
      <c r="I19" t="s">
        <v>129</v>
      </c>
      <c r="J19" s="2" t="s">
        <v>165</v>
      </c>
      <c r="K19" t="s">
        <v>129</v>
      </c>
      <c r="L19" t="s">
        <v>129</v>
      </c>
      <c r="M19" t="s">
        <v>359</v>
      </c>
      <c r="N19" t="s">
        <v>390</v>
      </c>
      <c r="O19" t="s">
        <v>171</v>
      </c>
      <c r="P19" t="s">
        <v>166</v>
      </c>
      <c r="Q19" t="s">
        <v>159</v>
      </c>
      <c r="R19" s="2" t="s">
        <v>171</v>
      </c>
      <c r="S19" t="s">
        <v>159</v>
      </c>
      <c r="T19" t="s">
        <v>164</v>
      </c>
      <c r="U19" t="s">
        <v>168</v>
      </c>
      <c r="V19" t="s">
        <v>118</v>
      </c>
      <c r="W19" s="2" t="s">
        <v>170</v>
      </c>
      <c r="X19" t="s">
        <v>175</v>
      </c>
      <c r="Y19" s="2" t="s">
        <v>391</v>
      </c>
      <c r="Z19" t="s">
        <v>125</v>
      </c>
      <c r="AA19" s="2" t="s">
        <v>503</v>
      </c>
      <c r="AB19" t="s">
        <v>547</v>
      </c>
      <c r="AC19" t="s">
        <v>118</v>
      </c>
      <c r="AD19" t="s">
        <v>504</v>
      </c>
      <c r="AE19" s="2" t="s">
        <v>168</v>
      </c>
      <c r="AF19" t="s">
        <v>129</v>
      </c>
      <c r="AG19" t="s">
        <v>448</v>
      </c>
      <c r="AH19" t="s">
        <v>309</v>
      </c>
      <c r="AI19" s="2" t="s">
        <v>167</v>
      </c>
    </row>
    <row r="20" spans="1:35" x14ac:dyDescent="0.25">
      <c r="A20" s="10" t="s">
        <v>67</v>
      </c>
      <c r="B20" s="9" t="s">
        <v>423</v>
      </c>
      <c r="C20" s="11" t="s">
        <v>2137</v>
      </c>
      <c r="D20" s="9" t="s">
        <v>756</v>
      </c>
      <c r="E20" s="11" t="s">
        <v>2138</v>
      </c>
      <c r="F20" s="11" t="s">
        <v>2139</v>
      </c>
      <c r="G20" s="11" t="s">
        <v>2140</v>
      </c>
      <c r="H20" s="11" t="s">
        <v>386</v>
      </c>
      <c r="I20" s="11" t="s">
        <v>1341</v>
      </c>
      <c r="J20" s="9" t="s">
        <v>224</v>
      </c>
      <c r="K20" s="11" t="s">
        <v>339</v>
      </c>
      <c r="L20" s="11" t="s">
        <v>382</v>
      </c>
      <c r="M20" s="11" t="s">
        <v>2141</v>
      </c>
      <c r="N20" s="11" t="s">
        <v>2142</v>
      </c>
      <c r="O20" s="11" t="s">
        <v>689</v>
      </c>
      <c r="P20" s="11" t="s">
        <v>2143</v>
      </c>
      <c r="Q20" s="11" t="s">
        <v>284</v>
      </c>
      <c r="R20" s="9" t="s">
        <v>2144</v>
      </c>
      <c r="S20" s="11" t="s">
        <v>294</v>
      </c>
      <c r="T20" s="11" t="s">
        <v>1001</v>
      </c>
      <c r="U20" s="11" t="s">
        <v>176</v>
      </c>
      <c r="V20" s="11" t="s">
        <v>1171</v>
      </c>
      <c r="W20" s="9" t="s">
        <v>170</v>
      </c>
      <c r="X20" s="11" t="s">
        <v>2145</v>
      </c>
      <c r="Y20" s="9" t="s">
        <v>689</v>
      </c>
      <c r="Z20" s="11" t="s">
        <v>1067</v>
      </c>
      <c r="AA20" s="9" t="s">
        <v>356</v>
      </c>
      <c r="AB20" s="11" t="s">
        <v>311</v>
      </c>
      <c r="AC20" s="11" t="s">
        <v>662</v>
      </c>
      <c r="AD20" s="11" t="s">
        <v>2146</v>
      </c>
      <c r="AE20" s="9" t="s">
        <v>2147</v>
      </c>
      <c r="AF20" s="11" t="s">
        <v>1152</v>
      </c>
      <c r="AG20" s="11" t="s">
        <v>1179</v>
      </c>
      <c r="AH20" s="11" t="s">
        <v>2148</v>
      </c>
      <c r="AI20" s="9" t="s">
        <v>2149</v>
      </c>
    </row>
    <row r="21" spans="1:35" x14ac:dyDescent="0.25">
      <c r="A21" s="5" t="s">
        <v>485</v>
      </c>
      <c r="B21" s="2" t="s">
        <v>1085</v>
      </c>
      <c r="C21" t="s">
        <v>1091</v>
      </c>
      <c r="D21" s="2" t="s">
        <v>154</v>
      </c>
      <c r="E21" t="s">
        <v>1092</v>
      </c>
      <c r="F21" t="s">
        <v>135</v>
      </c>
      <c r="G21" t="s">
        <v>136</v>
      </c>
      <c r="H21" t="s">
        <v>137</v>
      </c>
      <c r="I21" t="s">
        <v>138</v>
      </c>
      <c r="J21" s="2" t="s">
        <v>139</v>
      </c>
      <c r="K21" t="s">
        <v>1093</v>
      </c>
      <c r="L21" t="s">
        <v>926</v>
      </c>
      <c r="M21" t="s">
        <v>141</v>
      </c>
      <c r="N21" t="s">
        <v>105</v>
      </c>
      <c r="O21" t="s">
        <v>142</v>
      </c>
      <c r="P21" t="s">
        <v>134</v>
      </c>
      <c r="Q21" t="s">
        <v>1094</v>
      </c>
      <c r="R21" s="2" t="s">
        <v>583</v>
      </c>
      <c r="S21" t="s">
        <v>146</v>
      </c>
      <c r="T21" t="s">
        <v>147</v>
      </c>
      <c r="U21" t="s">
        <v>148</v>
      </c>
      <c r="V21" t="s">
        <v>149</v>
      </c>
      <c r="W21" s="2" t="s">
        <v>150</v>
      </c>
      <c r="X21" t="s">
        <v>151</v>
      </c>
      <c r="Y21" s="2" t="s">
        <v>152</v>
      </c>
      <c r="Z21" t="s">
        <v>153</v>
      </c>
      <c r="AA21" s="2" t="s">
        <v>154</v>
      </c>
      <c r="AB21" t="s">
        <v>1095</v>
      </c>
      <c r="AC21" t="s">
        <v>1096</v>
      </c>
      <c r="AD21" t="s">
        <v>157</v>
      </c>
      <c r="AE21" s="2" t="s">
        <v>118</v>
      </c>
      <c r="AF21" t="s">
        <v>153</v>
      </c>
      <c r="AG21" t="s">
        <v>158</v>
      </c>
      <c r="AH21" t="s">
        <v>128</v>
      </c>
      <c r="AI21" s="2" t="s">
        <v>159</v>
      </c>
    </row>
    <row r="22" spans="1:35" x14ac:dyDescent="0.25">
      <c r="A22" s="10" t="s">
        <v>67</v>
      </c>
      <c r="B22" s="9" t="s">
        <v>486</v>
      </c>
      <c r="C22" s="11" t="s">
        <v>486</v>
      </c>
      <c r="D22" s="9" t="s">
        <v>486</v>
      </c>
      <c r="E22" s="11" t="s">
        <v>486</v>
      </c>
      <c r="F22" s="11" t="s">
        <v>486</v>
      </c>
      <c r="G22" s="11" t="s">
        <v>486</v>
      </c>
      <c r="H22" s="11" t="s">
        <v>486</v>
      </c>
      <c r="I22" s="11" t="s">
        <v>486</v>
      </c>
      <c r="J22" s="9" t="s">
        <v>486</v>
      </c>
      <c r="K22" s="11" t="s">
        <v>486</v>
      </c>
      <c r="L22" s="11" t="s">
        <v>486</v>
      </c>
      <c r="M22" s="11" t="s">
        <v>486</v>
      </c>
      <c r="N22" s="11" t="s">
        <v>486</v>
      </c>
      <c r="O22" s="11" t="s">
        <v>486</v>
      </c>
      <c r="P22" s="11" t="s">
        <v>486</v>
      </c>
      <c r="Q22" s="11" t="s">
        <v>486</v>
      </c>
      <c r="R22" s="9" t="s">
        <v>486</v>
      </c>
      <c r="S22" s="11" t="s">
        <v>486</v>
      </c>
      <c r="T22" s="11" t="s">
        <v>486</v>
      </c>
      <c r="U22" s="11" t="s">
        <v>486</v>
      </c>
      <c r="V22" s="11" t="s">
        <v>486</v>
      </c>
      <c r="W22" s="9" t="s">
        <v>486</v>
      </c>
      <c r="X22" s="11" t="s">
        <v>486</v>
      </c>
      <c r="Y22" s="9" t="s">
        <v>486</v>
      </c>
      <c r="Z22" s="11" t="s">
        <v>486</v>
      </c>
      <c r="AA22" s="9" t="s">
        <v>486</v>
      </c>
      <c r="AB22" s="11" t="s">
        <v>486</v>
      </c>
      <c r="AC22" s="11" t="s">
        <v>486</v>
      </c>
      <c r="AD22" s="11" t="s">
        <v>486</v>
      </c>
      <c r="AE22" s="9" t="s">
        <v>486</v>
      </c>
      <c r="AF22" s="11" t="s">
        <v>486</v>
      </c>
      <c r="AG22" s="11" t="s">
        <v>486</v>
      </c>
      <c r="AH22" s="11" t="s">
        <v>486</v>
      </c>
      <c r="AI22"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I24"/>
  <sheetViews>
    <sheetView workbookViewId="0"/>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46</v>
      </c>
    </row>
    <row r="6" spans="1:35" x14ac:dyDescent="0.25">
      <c r="A6" s="8" t="s">
        <v>2150</v>
      </c>
    </row>
    <row r="7" spans="1:35" x14ac:dyDescent="0.25">
      <c r="A7" s="8" t="s">
        <v>1084</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1085</v>
      </c>
      <c r="C11" t="s">
        <v>1086</v>
      </c>
      <c r="D11" s="2" t="s">
        <v>953</v>
      </c>
      <c r="E11" t="s">
        <v>109</v>
      </c>
      <c r="F11" t="s">
        <v>101</v>
      </c>
      <c r="G11" t="s">
        <v>102</v>
      </c>
      <c r="H11" t="s">
        <v>103</v>
      </c>
      <c r="I11" t="s">
        <v>104</v>
      </c>
      <c r="J11" s="2" t="s">
        <v>105</v>
      </c>
      <c r="K11" t="s">
        <v>1087</v>
      </c>
      <c r="L11" t="s">
        <v>546</v>
      </c>
      <c r="M11" t="s">
        <v>108</v>
      </c>
      <c r="N11" t="s">
        <v>109</v>
      </c>
      <c r="O11" t="s">
        <v>110</v>
      </c>
      <c r="P11" t="s">
        <v>435</v>
      </c>
      <c r="Q11" t="s">
        <v>1088</v>
      </c>
      <c r="R11" s="2" t="s">
        <v>501</v>
      </c>
      <c r="S11" t="s">
        <v>114</v>
      </c>
      <c r="T11" t="s">
        <v>115</v>
      </c>
      <c r="U11" t="s">
        <v>116</v>
      </c>
      <c r="V11" t="s">
        <v>117</v>
      </c>
      <c r="W11" s="2" t="s">
        <v>118</v>
      </c>
      <c r="X11" t="s">
        <v>119</v>
      </c>
      <c r="Y11" s="2" t="s">
        <v>120</v>
      </c>
      <c r="Z11" t="s">
        <v>121</v>
      </c>
      <c r="AA11" s="2" t="s">
        <v>98</v>
      </c>
      <c r="AB11" t="s">
        <v>1089</v>
      </c>
      <c r="AC11" t="s">
        <v>1090</v>
      </c>
      <c r="AD11" t="s">
        <v>124</v>
      </c>
      <c r="AE11" s="2" t="s">
        <v>125</v>
      </c>
      <c r="AF11" t="s">
        <v>126</v>
      </c>
      <c r="AG11" t="s">
        <v>127</v>
      </c>
      <c r="AH11" t="s">
        <v>128</v>
      </c>
      <c r="AI11" s="2" t="s">
        <v>129</v>
      </c>
    </row>
    <row r="12" spans="1:35" x14ac:dyDescent="0.25">
      <c r="A12" s="10" t="s">
        <v>130</v>
      </c>
      <c r="B12" s="9" t="s">
        <v>1085</v>
      </c>
      <c r="C12" s="11" t="s">
        <v>1091</v>
      </c>
      <c r="D12" s="9" t="s">
        <v>154</v>
      </c>
      <c r="E12" s="11" t="s">
        <v>1092</v>
      </c>
      <c r="F12" s="11" t="s">
        <v>135</v>
      </c>
      <c r="G12" s="11" t="s">
        <v>136</v>
      </c>
      <c r="H12" s="11" t="s">
        <v>137</v>
      </c>
      <c r="I12" s="11" t="s">
        <v>138</v>
      </c>
      <c r="J12" s="9" t="s">
        <v>139</v>
      </c>
      <c r="K12" s="11" t="s">
        <v>1093</v>
      </c>
      <c r="L12" s="11" t="s">
        <v>926</v>
      </c>
      <c r="M12" s="11" t="s">
        <v>141</v>
      </c>
      <c r="N12" s="11" t="s">
        <v>105</v>
      </c>
      <c r="O12" s="11" t="s">
        <v>142</v>
      </c>
      <c r="P12" s="11" t="s">
        <v>134</v>
      </c>
      <c r="Q12" s="11" t="s">
        <v>1094</v>
      </c>
      <c r="R12" s="9" t="s">
        <v>583</v>
      </c>
      <c r="S12" s="11" t="s">
        <v>146</v>
      </c>
      <c r="T12" s="11" t="s">
        <v>147</v>
      </c>
      <c r="U12" s="11" t="s">
        <v>148</v>
      </c>
      <c r="V12" s="11" t="s">
        <v>149</v>
      </c>
      <c r="W12" s="9" t="s">
        <v>150</v>
      </c>
      <c r="X12" s="11" t="s">
        <v>151</v>
      </c>
      <c r="Y12" s="9" t="s">
        <v>152</v>
      </c>
      <c r="Z12" s="11" t="s">
        <v>153</v>
      </c>
      <c r="AA12" s="9" t="s">
        <v>154</v>
      </c>
      <c r="AB12" s="11" t="s">
        <v>1095</v>
      </c>
      <c r="AC12" s="11" t="s">
        <v>1096</v>
      </c>
      <c r="AD12" s="11" t="s">
        <v>157</v>
      </c>
      <c r="AE12" s="9" t="s">
        <v>118</v>
      </c>
      <c r="AF12" s="11" t="s">
        <v>153</v>
      </c>
      <c r="AG12" s="11" t="s">
        <v>158</v>
      </c>
      <c r="AH12" s="11" t="s">
        <v>128</v>
      </c>
      <c r="AI12" s="9" t="s">
        <v>159</v>
      </c>
    </row>
    <row r="13" spans="1:35" ht="39" x14ac:dyDescent="0.25">
      <c r="A13" s="5" t="s">
        <v>2151</v>
      </c>
      <c r="B13" s="2" t="s">
        <v>1260</v>
      </c>
      <c r="C13" t="s">
        <v>145</v>
      </c>
      <c r="D13" s="2" t="s">
        <v>1673</v>
      </c>
      <c r="E13" t="s">
        <v>281</v>
      </c>
      <c r="F13" t="s">
        <v>163</v>
      </c>
      <c r="G13" t="s">
        <v>163</v>
      </c>
      <c r="H13" t="s">
        <v>505</v>
      </c>
      <c r="I13" t="s">
        <v>359</v>
      </c>
      <c r="J13" s="2" t="s">
        <v>390</v>
      </c>
      <c r="K13" t="s">
        <v>174</v>
      </c>
      <c r="L13" t="s">
        <v>394</v>
      </c>
      <c r="M13" t="s">
        <v>175</v>
      </c>
      <c r="N13" t="s">
        <v>282</v>
      </c>
      <c r="O13" t="s">
        <v>174</v>
      </c>
      <c r="P13" t="s">
        <v>390</v>
      </c>
      <c r="Q13" t="s">
        <v>504</v>
      </c>
      <c r="R13" s="2" t="s">
        <v>129</v>
      </c>
      <c r="S13" t="s">
        <v>150</v>
      </c>
      <c r="T13" t="s">
        <v>391</v>
      </c>
      <c r="U13" t="s">
        <v>167</v>
      </c>
      <c r="V13" t="s">
        <v>128</v>
      </c>
      <c r="W13" s="2" t="s">
        <v>172</v>
      </c>
      <c r="X13" t="s">
        <v>1376</v>
      </c>
      <c r="Y13" s="2" t="s">
        <v>500</v>
      </c>
      <c r="Z13" t="s">
        <v>281</v>
      </c>
      <c r="AA13" s="2" t="s">
        <v>944</v>
      </c>
      <c r="AB13" t="s">
        <v>803</v>
      </c>
      <c r="AC13" t="s">
        <v>157</v>
      </c>
      <c r="AD13" t="s">
        <v>125</v>
      </c>
      <c r="AE13" s="2" t="s">
        <v>173</v>
      </c>
      <c r="AF13" t="s">
        <v>359</v>
      </c>
      <c r="AG13" t="s">
        <v>1362</v>
      </c>
      <c r="AH13" t="s">
        <v>171</v>
      </c>
      <c r="AI13" s="2" t="s">
        <v>172</v>
      </c>
    </row>
    <row r="14" spans="1:35" x14ac:dyDescent="0.25">
      <c r="A14" s="5" t="s">
        <v>67</v>
      </c>
      <c r="B14" s="2" t="s">
        <v>2152</v>
      </c>
      <c r="C14" t="s">
        <v>2153</v>
      </c>
      <c r="D14" s="2" t="s">
        <v>2154</v>
      </c>
      <c r="E14" t="s">
        <v>2155</v>
      </c>
      <c r="F14" t="s">
        <v>2156</v>
      </c>
      <c r="G14" t="s">
        <v>2157</v>
      </c>
      <c r="H14" t="s">
        <v>2158</v>
      </c>
      <c r="I14" t="s">
        <v>2159</v>
      </c>
      <c r="J14" s="2" t="s">
        <v>864</v>
      </c>
      <c r="K14" t="s">
        <v>2160</v>
      </c>
      <c r="L14" t="s">
        <v>2161</v>
      </c>
      <c r="M14" t="s">
        <v>2162</v>
      </c>
      <c r="N14" t="s">
        <v>2163</v>
      </c>
      <c r="O14" t="s">
        <v>2164</v>
      </c>
      <c r="P14" t="s">
        <v>788</v>
      </c>
      <c r="Q14" t="s">
        <v>2165</v>
      </c>
      <c r="R14" s="2" t="s">
        <v>2166</v>
      </c>
      <c r="S14" t="s">
        <v>242</v>
      </c>
      <c r="T14" t="s">
        <v>2167</v>
      </c>
      <c r="U14" t="s">
        <v>2168</v>
      </c>
      <c r="V14" t="s">
        <v>2169</v>
      </c>
      <c r="W14" s="2" t="s">
        <v>2170</v>
      </c>
      <c r="X14" t="s">
        <v>2171</v>
      </c>
      <c r="Y14" s="2" t="s">
        <v>2006</v>
      </c>
      <c r="Z14" t="s">
        <v>2172</v>
      </c>
      <c r="AA14" s="2" t="s">
        <v>1988</v>
      </c>
      <c r="AB14" t="s">
        <v>1192</v>
      </c>
      <c r="AC14" t="s">
        <v>2173</v>
      </c>
      <c r="AD14" t="s">
        <v>2174</v>
      </c>
      <c r="AE14" s="2" t="s">
        <v>274</v>
      </c>
      <c r="AF14" t="s">
        <v>684</v>
      </c>
      <c r="AG14" t="s">
        <v>1939</v>
      </c>
      <c r="AH14" t="s">
        <v>426</v>
      </c>
      <c r="AI14" s="2" t="s">
        <v>653</v>
      </c>
    </row>
    <row r="15" spans="1:35" ht="39" x14ac:dyDescent="0.25">
      <c r="A15" s="5" t="s">
        <v>2175</v>
      </c>
      <c r="B15" s="2" t="s">
        <v>2176</v>
      </c>
      <c r="C15" t="s">
        <v>1303</v>
      </c>
      <c r="D15" s="2" t="s">
        <v>2177</v>
      </c>
      <c r="E15" t="s">
        <v>279</v>
      </c>
      <c r="F15" t="s">
        <v>116</v>
      </c>
      <c r="G15" t="s">
        <v>357</v>
      </c>
      <c r="H15" t="s">
        <v>279</v>
      </c>
      <c r="I15" t="s">
        <v>507</v>
      </c>
      <c r="J15" s="2" t="s">
        <v>803</v>
      </c>
      <c r="K15" t="s">
        <v>545</v>
      </c>
      <c r="L15" t="s">
        <v>331</v>
      </c>
      <c r="M15" t="s">
        <v>441</v>
      </c>
      <c r="N15" t="s">
        <v>280</v>
      </c>
      <c r="O15" t="s">
        <v>358</v>
      </c>
      <c r="P15" t="s">
        <v>394</v>
      </c>
      <c r="Q15" t="s">
        <v>505</v>
      </c>
      <c r="R15" s="2" t="s">
        <v>165</v>
      </c>
      <c r="S15" t="s">
        <v>359</v>
      </c>
      <c r="T15" t="s">
        <v>609</v>
      </c>
      <c r="U15" t="s">
        <v>173</v>
      </c>
      <c r="V15" t="s">
        <v>109</v>
      </c>
      <c r="W15" s="2" t="s">
        <v>172</v>
      </c>
      <c r="X15" t="s">
        <v>1260</v>
      </c>
      <c r="Y15" s="2" t="s">
        <v>611</v>
      </c>
      <c r="Z15" t="s">
        <v>612</v>
      </c>
      <c r="AA15" s="2" t="s">
        <v>1258</v>
      </c>
      <c r="AB15" t="s">
        <v>157</v>
      </c>
      <c r="AC15" t="s">
        <v>1475</v>
      </c>
      <c r="AD15" t="s">
        <v>163</v>
      </c>
      <c r="AE15" s="2" t="s">
        <v>167</v>
      </c>
      <c r="AF15" t="s">
        <v>613</v>
      </c>
      <c r="AG15" t="s">
        <v>104</v>
      </c>
      <c r="AH15" t="s">
        <v>125</v>
      </c>
      <c r="AI15" s="2" t="s">
        <v>172</v>
      </c>
    </row>
    <row r="16" spans="1:35" x14ac:dyDescent="0.25">
      <c r="A16" s="5" t="s">
        <v>67</v>
      </c>
      <c r="B16" s="2" t="s">
        <v>2178</v>
      </c>
      <c r="C16" t="s">
        <v>2179</v>
      </c>
      <c r="D16" s="2" t="s">
        <v>2180</v>
      </c>
      <c r="E16" t="s">
        <v>2181</v>
      </c>
      <c r="F16" t="s">
        <v>627</v>
      </c>
      <c r="G16" t="s">
        <v>2182</v>
      </c>
      <c r="H16" t="s">
        <v>2183</v>
      </c>
      <c r="I16" t="s">
        <v>2184</v>
      </c>
      <c r="J16" s="2" t="s">
        <v>2185</v>
      </c>
      <c r="K16" t="s">
        <v>2186</v>
      </c>
      <c r="L16" t="s">
        <v>2187</v>
      </c>
      <c r="M16" t="s">
        <v>2188</v>
      </c>
      <c r="N16" t="s">
        <v>2189</v>
      </c>
      <c r="O16" t="s">
        <v>2190</v>
      </c>
      <c r="P16" t="s">
        <v>2191</v>
      </c>
      <c r="Q16" t="s">
        <v>2192</v>
      </c>
      <c r="R16" s="2" t="s">
        <v>2193</v>
      </c>
      <c r="S16" t="s">
        <v>2194</v>
      </c>
      <c r="T16" t="s">
        <v>2195</v>
      </c>
      <c r="U16" t="s">
        <v>2196</v>
      </c>
      <c r="V16" t="s">
        <v>2197</v>
      </c>
      <c r="W16" s="2" t="s">
        <v>1937</v>
      </c>
      <c r="X16" t="s">
        <v>2198</v>
      </c>
      <c r="Y16" s="2" t="s">
        <v>570</v>
      </c>
      <c r="Z16" t="s">
        <v>2199</v>
      </c>
      <c r="AA16" s="2" t="s">
        <v>2200</v>
      </c>
      <c r="AB16" t="s">
        <v>2201</v>
      </c>
      <c r="AC16" t="s">
        <v>2202</v>
      </c>
      <c r="AD16" t="s">
        <v>2080</v>
      </c>
      <c r="AE16" s="2" t="s">
        <v>2203</v>
      </c>
      <c r="AF16" t="s">
        <v>2204</v>
      </c>
      <c r="AG16" t="s">
        <v>2205</v>
      </c>
      <c r="AH16" t="s">
        <v>2206</v>
      </c>
      <c r="AI16" s="2" t="s">
        <v>1983</v>
      </c>
    </row>
    <row r="17" spans="1:35" ht="39" x14ac:dyDescent="0.25">
      <c r="A17" s="5" t="s">
        <v>2207</v>
      </c>
      <c r="B17" s="2" t="s">
        <v>2208</v>
      </c>
      <c r="C17" t="s">
        <v>1303</v>
      </c>
      <c r="D17" s="2" t="s">
        <v>1092</v>
      </c>
      <c r="E17" t="s">
        <v>502</v>
      </c>
      <c r="F17" t="s">
        <v>357</v>
      </c>
      <c r="G17" t="s">
        <v>505</v>
      </c>
      <c r="H17" t="s">
        <v>502</v>
      </c>
      <c r="I17" t="s">
        <v>388</v>
      </c>
      <c r="J17" s="2" t="s">
        <v>1485</v>
      </c>
      <c r="K17" t="s">
        <v>500</v>
      </c>
      <c r="L17" t="s">
        <v>162</v>
      </c>
      <c r="M17" t="s">
        <v>613</v>
      </c>
      <c r="N17" t="s">
        <v>162</v>
      </c>
      <c r="O17" t="s">
        <v>332</v>
      </c>
      <c r="P17" t="s">
        <v>357</v>
      </c>
      <c r="Q17" t="s">
        <v>391</v>
      </c>
      <c r="R17" s="2" t="s">
        <v>175</v>
      </c>
      <c r="S17" t="s">
        <v>1250</v>
      </c>
      <c r="T17" t="s">
        <v>110</v>
      </c>
      <c r="U17" t="s">
        <v>390</v>
      </c>
      <c r="V17" t="s">
        <v>393</v>
      </c>
      <c r="W17" s="2" t="s">
        <v>173</v>
      </c>
      <c r="X17" t="s">
        <v>437</v>
      </c>
      <c r="Y17" s="2" t="s">
        <v>1088</v>
      </c>
      <c r="Z17" t="s">
        <v>1975</v>
      </c>
      <c r="AA17" s="2" t="s">
        <v>1303</v>
      </c>
      <c r="AB17" t="s">
        <v>106</v>
      </c>
      <c r="AC17" t="s">
        <v>110</v>
      </c>
      <c r="AD17" t="s">
        <v>175</v>
      </c>
      <c r="AE17" s="2" t="s">
        <v>172</v>
      </c>
      <c r="AF17" t="s">
        <v>717</v>
      </c>
      <c r="AG17" t="s">
        <v>719</v>
      </c>
      <c r="AH17" t="s">
        <v>129</v>
      </c>
      <c r="AI17" s="2" t="s">
        <v>170</v>
      </c>
    </row>
    <row r="18" spans="1:35" x14ac:dyDescent="0.25">
      <c r="A18" s="5" t="s">
        <v>67</v>
      </c>
      <c r="B18" s="2" t="s">
        <v>2209</v>
      </c>
      <c r="C18" t="s">
        <v>2210</v>
      </c>
      <c r="D18" s="2" t="s">
        <v>2211</v>
      </c>
      <c r="E18" t="s">
        <v>2212</v>
      </c>
      <c r="F18" t="s">
        <v>967</v>
      </c>
      <c r="G18" t="s">
        <v>2213</v>
      </c>
      <c r="H18" t="s">
        <v>2214</v>
      </c>
      <c r="I18" t="s">
        <v>2215</v>
      </c>
      <c r="J18" s="2" t="s">
        <v>1827</v>
      </c>
      <c r="K18" t="s">
        <v>2216</v>
      </c>
      <c r="L18" t="s">
        <v>2209</v>
      </c>
      <c r="M18" t="s">
        <v>2217</v>
      </c>
      <c r="N18" t="s">
        <v>2218</v>
      </c>
      <c r="O18" t="s">
        <v>2219</v>
      </c>
      <c r="P18" t="s">
        <v>2220</v>
      </c>
      <c r="Q18" t="s">
        <v>2221</v>
      </c>
      <c r="R18" s="2" t="s">
        <v>2222</v>
      </c>
      <c r="S18" t="s">
        <v>2223</v>
      </c>
      <c r="T18" t="s">
        <v>2224</v>
      </c>
      <c r="U18" t="s">
        <v>2225</v>
      </c>
      <c r="V18" t="s">
        <v>2226</v>
      </c>
      <c r="W18" s="2" t="s">
        <v>2227</v>
      </c>
      <c r="X18" t="s">
        <v>2228</v>
      </c>
      <c r="Y18" s="2" t="s">
        <v>2229</v>
      </c>
      <c r="Z18" t="s">
        <v>2230</v>
      </c>
      <c r="AA18" s="2" t="s">
        <v>2231</v>
      </c>
      <c r="AB18" t="s">
        <v>2232</v>
      </c>
      <c r="AC18" t="s">
        <v>2233</v>
      </c>
      <c r="AD18" t="s">
        <v>2234</v>
      </c>
      <c r="AE18" s="2" t="s">
        <v>2012</v>
      </c>
      <c r="AF18" t="s">
        <v>2235</v>
      </c>
      <c r="AG18" t="s">
        <v>2236</v>
      </c>
      <c r="AH18" t="s">
        <v>1987</v>
      </c>
      <c r="AI18" s="2" t="s">
        <v>170</v>
      </c>
    </row>
    <row r="19" spans="1:35" ht="26.25" x14ac:dyDescent="0.25">
      <c r="A19" s="5" t="s">
        <v>2237</v>
      </c>
      <c r="B19" s="2" t="s">
        <v>619</v>
      </c>
      <c r="C19" t="s">
        <v>616</v>
      </c>
      <c r="D19" s="2" t="s">
        <v>1363</v>
      </c>
      <c r="E19" t="s">
        <v>171</v>
      </c>
      <c r="F19" t="s">
        <v>504</v>
      </c>
      <c r="G19" t="s">
        <v>309</v>
      </c>
      <c r="H19" t="s">
        <v>547</v>
      </c>
      <c r="I19" t="s">
        <v>613</v>
      </c>
      <c r="J19" s="2" t="s">
        <v>670</v>
      </c>
      <c r="K19" t="s">
        <v>309</v>
      </c>
      <c r="L19" t="s">
        <v>162</v>
      </c>
      <c r="M19" t="s">
        <v>502</v>
      </c>
      <c r="N19" t="s">
        <v>503</v>
      </c>
      <c r="O19" t="s">
        <v>163</v>
      </c>
      <c r="P19" t="s">
        <v>359</v>
      </c>
      <c r="Q19" t="s">
        <v>391</v>
      </c>
      <c r="R19" s="2" t="s">
        <v>390</v>
      </c>
      <c r="S19" t="s">
        <v>1665</v>
      </c>
      <c r="T19" t="s">
        <v>388</v>
      </c>
      <c r="U19" t="s">
        <v>390</v>
      </c>
      <c r="V19" t="s">
        <v>394</v>
      </c>
      <c r="W19" s="2" t="s">
        <v>172</v>
      </c>
      <c r="X19" t="s">
        <v>585</v>
      </c>
      <c r="Y19" s="2" t="s">
        <v>112</v>
      </c>
      <c r="Z19" t="s">
        <v>942</v>
      </c>
      <c r="AA19" s="2" t="s">
        <v>142</v>
      </c>
      <c r="AB19" t="s">
        <v>1666</v>
      </c>
      <c r="AC19" t="s">
        <v>357</v>
      </c>
      <c r="AD19" t="s">
        <v>167</v>
      </c>
      <c r="AE19" s="2" t="s">
        <v>170</v>
      </c>
      <c r="AF19" t="s">
        <v>1248</v>
      </c>
      <c r="AG19" t="s">
        <v>1377</v>
      </c>
      <c r="AH19" t="s">
        <v>171</v>
      </c>
      <c r="AI19" s="2" t="s">
        <v>170</v>
      </c>
    </row>
    <row r="20" spans="1:35" x14ac:dyDescent="0.25">
      <c r="A20" s="5" t="s">
        <v>67</v>
      </c>
      <c r="B20" s="2" t="s">
        <v>2238</v>
      </c>
      <c r="C20" t="s">
        <v>2239</v>
      </c>
      <c r="D20" s="2" t="s">
        <v>2240</v>
      </c>
      <c r="E20" t="s">
        <v>1449</v>
      </c>
      <c r="F20" t="s">
        <v>592</v>
      </c>
      <c r="G20" t="s">
        <v>2241</v>
      </c>
      <c r="H20" t="s">
        <v>2173</v>
      </c>
      <c r="I20" t="s">
        <v>2242</v>
      </c>
      <c r="J20" s="2" t="s">
        <v>2243</v>
      </c>
      <c r="K20" t="s">
        <v>2244</v>
      </c>
      <c r="L20" t="s">
        <v>2245</v>
      </c>
      <c r="M20" t="s">
        <v>2246</v>
      </c>
      <c r="N20" t="s">
        <v>2183</v>
      </c>
      <c r="O20" t="s">
        <v>2247</v>
      </c>
      <c r="P20" t="s">
        <v>2248</v>
      </c>
      <c r="Q20" t="s">
        <v>2249</v>
      </c>
      <c r="R20" s="2" t="s">
        <v>2250</v>
      </c>
      <c r="S20" t="s">
        <v>2251</v>
      </c>
      <c r="T20" t="s">
        <v>1908</v>
      </c>
      <c r="U20" t="s">
        <v>2252</v>
      </c>
      <c r="V20" t="s">
        <v>1924</v>
      </c>
      <c r="W20" s="2" t="s">
        <v>1969</v>
      </c>
      <c r="X20" t="s">
        <v>2253</v>
      </c>
      <c r="Y20" s="2" t="s">
        <v>2254</v>
      </c>
      <c r="Z20" t="s">
        <v>2255</v>
      </c>
      <c r="AA20" s="2" t="s">
        <v>1605</v>
      </c>
      <c r="AB20" t="s">
        <v>2256</v>
      </c>
      <c r="AC20" t="s">
        <v>2067</v>
      </c>
      <c r="AD20" t="s">
        <v>2257</v>
      </c>
      <c r="AE20" s="2" t="s">
        <v>170</v>
      </c>
      <c r="AF20" t="s">
        <v>2258</v>
      </c>
      <c r="AG20" t="s">
        <v>2259</v>
      </c>
      <c r="AH20" t="s">
        <v>2140</v>
      </c>
      <c r="AI20" s="2" t="s">
        <v>170</v>
      </c>
    </row>
    <row r="21" spans="1:35" x14ac:dyDescent="0.25">
      <c r="A21" s="5" t="s">
        <v>2260</v>
      </c>
      <c r="B21" s="2" t="s">
        <v>1259</v>
      </c>
      <c r="C21" t="s">
        <v>435</v>
      </c>
      <c r="D21" s="2" t="s">
        <v>613</v>
      </c>
      <c r="E21" t="s">
        <v>391</v>
      </c>
      <c r="F21" t="s">
        <v>391</v>
      </c>
      <c r="G21" t="s">
        <v>358</v>
      </c>
      <c r="H21" t="s">
        <v>358</v>
      </c>
      <c r="I21" t="s">
        <v>359</v>
      </c>
      <c r="J21" s="2" t="s">
        <v>332</v>
      </c>
      <c r="K21" t="s">
        <v>359</v>
      </c>
      <c r="L21" t="s">
        <v>165</v>
      </c>
      <c r="M21" t="s">
        <v>331</v>
      </c>
      <c r="N21" t="s">
        <v>280</v>
      </c>
      <c r="O21" t="s">
        <v>125</v>
      </c>
      <c r="P21" t="s">
        <v>175</v>
      </c>
      <c r="Q21" t="s">
        <v>504</v>
      </c>
      <c r="R21" s="2" t="s">
        <v>175</v>
      </c>
      <c r="S21" t="s">
        <v>394</v>
      </c>
      <c r="T21" t="s">
        <v>359</v>
      </c>
      <c r="U21" t="s">
        <v>159</v>
      </c>
      <c r="V21" t="s">
        <v>394</v>
      </c>
      <c r="W21" s="2" t="s">
        <v>170</v>
      </c>
      <c r="X21" t="s">
        <v>547</v>
      </c>
      <c r="Y21" s="2" t="s">
        <v>110</v>
      </c>
      <c r="Z21" t="s">
        <v>502</v>
      </c>
      <c r="AA21" s="2" t="s">
        <v>116</v>
      </c>
      <c r="AB21" t="s">
        <v>583</v>
      </c>
      <c r="AC21" t="s">
        <v>279</v>
      </c>
      <c r="AD21" t="s">
        <v>358</v>
      </c>
      <c r="AE21" s="2" t="s">
        <v>168</v>
      </c>
      <c r="AF21" t="s">
        <v>502</v>
      </c>
      <c r="AG21" t="s">
        <v>437</v>
      </c>
      <c r="AH21" t="s">
        <v>358</v>
      </c>
      <c r="AI21" s="2" t="s">
        <v>171</v>
      </c>
    </row>
    <row r="22" spans="1:35" x14ac:dyDescent="0.25">
      <c r="A22" s="10" t="s">
        <v>67</v>
      </c>
      <c r="B22" s="9" t="s">
        <v>2261</v>
      </c>
      <c r="C22" s="11" t="s">
        <v>2262</v>
      </c>
      <c r="D22" s="9" t="s">
        <v>2263</v>
      </c>
      <c r="E22" s="11" t="s">
        <v>2264</v>
      </c>
      <c r="F22" s="11" t="s">
        <v>2265</v>
      </c>
      <c r="G22" s="11" t="s">
        <v>2266</v>
      </c>
      <c r="H22" s="11" t="s">
        <v>2267</v>
      </c>
      <c r="I22" s="11" t="s">
        <v>1590</v>
      </c>
      <c r="J22" s="9" t="s">
        <v>1050</v>
      </c>
      <c r="K22" s="11" t="s">
        <v>2268</v>
      </c>
      <c r="L22" s="11" t="s">
        <v>2269</v>
      </c>
      <c r="M22" s="11" t="s">
        <v>786</v>
      </c>
      <c r="N22" s="11" t="s">
        <v>2270</v>
      </c>
      <c r="O22" s="11" t="s">
        <v>677</v>
      </c>
      <c r="P22" s="11" t="s">
        <v>2271</v>
      </c>
      <c r="Q22" s="11" t="s">
        <v>2272</v>
      </c>
      <c r="R22" s="9" t="s">
        <v>959</v>
      </c>
      <c r="S22" s="11" t="s">
        <v>2174</v>
      </c>
      <c r="T22" s="11" t="s">
        <v>2135</v>
      </c>
      <c r="U22" s="11" t="s">
        <v>990</v>
      </c>
      <c r="V22" s="11" t="s">
        <v>1567</v>
      </c>
      <c r="W22" s="9" t="s">
        <v>170</v>
      </c>
      <c r="X22" s="11" t="s">
        <v>2273</v>
      </c>
      <c r="Y22" s="9" t="s">
        <v>2274</v>
      </c>
      <c r="Z22" s="11" t="s">
        <v>2275</v>
      </c>
      <c r="AA22" s="9" t="s">
        <v>2276</v>
      </c>
      <c r="AB22" s="11" t="s">
        <v>2277</v>
      </c>
      <c r="AC22" s="11" t="s">
        <v>2278</v>
      </c>
      <c r="AD22" s="11" t="s">
        <v>2279</v>
      </c>
      <c r="AE22" s="9" t="s">
        <v>553</v>
      </c>
      <c r="AF22" s="11" t="s">
        <v>2280</v>
      </c>
      <c r="AG22" s="11" t="s">
        <v>2168</v>
      </c>
      <c r="AH22" s="11" t="s">
        <v>2281</v>
      </c>
      <c r="AI22" s="9" t="s">
        <v>2282</v>
      </c>
    </row>
    <row r="23" spans="1:35" x14ac:dyDescent="0.25">
      <c r="A23" s="5" t="s">
        <v>485</v>
      </c>
      <c r="B23" s="2" t="s">
        <v>1085</v>
      </c>
      <c r="C23" t="s">
        <v>1091</v>
      </c>
      <c r="D23" s="2" t="s">
        <v>154</v>
      </c>
      <c r="E23" t="s">
        <v>1092</v>
      </c>
      <c r="F23" t="s">
        <v>135</v>
      </c>
      <c r="G23" t="s">
        <v>136</v>
      </c>
      <c r="H23" t="s">
        <v>137</v>
      </c>
      <c r="I23" t="s">
        <v>138</v>
      </c>
      <c r="J23" s="2" t="s">
        <v>139</v>
      </c>
      <c r="K23" t="s">
        <v>1093</v>
      </c>
      <c r="L23" t="s">
        <v>926</v>
      </c>
      <c r="M23" t="s">
        <v>141</v>
      </c>
      <c r="N23" t="s">
        <v>105</v>
      </c>
      <c r="O23" t="s">
        <v>142</v>
      </c>
      <c r="P23" t="s">
        <v>134</v>
      </c>
      <c r="Q23" t="s">
        <v>1094</v>
      </c>
      <c r="R23" s="2" t="s">
        <v>583</v>
      </c>
      <c r="S23" t="s">
        <v>146</v>
      </c>
      <c r="T23" t="s">
        <v>147</v>
      </c>
      <c r="U23" t="s">
        <v>148</v>
      </c>
      <c r="V23" t="s">
        <v>149</v>
      </c>
      <c r="W23" s="2" t="s">
        <v>150</v>
      </c>
      <c r="X23" t="s">
        <v>151</v>
      </c>
      <c r="Y23" s="2" t="s">
        <v>152</v>
      </c>
      <c r="Z23" t="s">
        <v>153</v>
      </c>
      <c r="AA23" s="2" t="s">
        <v>154</v>
      </c>
      <c r="AB23" t="s">
        <v>1095</v>
      </c>
      <c r="AC23" t="s">
        <v>1096</v>
      </c>
      <c r="AD23" t="s">
        <v>157</v>
      </c>
      <c r="AE23" s="2" t="s">
        <v>118</v>
      </c>
      <c r="AF23" t="s">
        <v>153</v>
      </c>
      <c r="AG23" t="s">
        <v>158</v>
      </c>
      <c r="AH23" t="s">
        <v>128</v>
      </c>
      <c r="AI23" s="2" t="s">
        <v>159</v>
      </c>
    </row>
    <row r="24" spans="1:35" x14ac:dyDescent="0.25">
      <c r="A24" s="10" t="s">
        <v>67</v>
      </c>
      <c r="B24" s="9" t="s">
        <v>486</v>
      </c>
      <c r="C24" s="11" t="s">
        <v>486</v>
      </c>
      <c r="D24" s="9" t="s">
        <v>486</v>
      </c>
      <c r="E24" s="11" t="s">
        <v>486</v>
      </c>
      <c r="F24" s="11" t="s">
        <v>486</v>
      </c>
      <c r="G24" s="11" t="s">
        <v>486</v>
      </c>
      <c r="H24" s="11" t="s">
        <v>486</v>
      </c>
      <c r="I24" s="11" t="s">
        <v>486</v>
      </c>
      <c r="J24" s="9" t="s">
        <v>486</v>
      </c>
      <c r="K24" s="11" t="s">
        <v>486</v>
      </c>
      <c r="L24" s="11" t="s">
        <v>486</v>
      </c>
      <c r="M24" s="11" t="s">
        <v>486</v>
      </c>
      <c r="N24" s="11" t="s">
        <v>486</v>
      </c>
      <c r="O24" s="11" t="s">
        <v>486</v>
      </c>
      <c r="P24" s="11" t="s">
        <v>486</v>
      </c>
      <c r="Q24" s="11" t="s">
        <v>486</v>
      </c>
      <c r="R24" s="9" t="s">
        <v>486</v>
      </c>
      <c r="S24" s="11" t="s">
        <v>486</v>
      </c>
      <c r="T24" s="11" t="s">
        <v>486</v>
      </c>
      <c r="U24" s="11" t="s">
        <v>486</v>
      </c>
      <c r="V24" s="11" t="s">
        <v>486</v>
      </c>
      <c r="W24" s="9" t="s">
        <v>486</v>
      </c>
      <c r="X24" s="11" t="s">
        <v>486</v>
      </c>
      <c r="Y24" s="9" t="s">
        <v>486</v>
      </c>
      <c r="Z24" s="11" t="s">
        <v>486</v>
      </c>
      <c r="AA24" s="9" t="s">
        <v>486</v>
      </c>
      <c r="AB24" s="11" t="s">
        <v>486</v>
      </c>
      <c r="AC24" s="11" t="s">
        <v>486</v>
      </c>
      <c r="AD24" s="11" t="s">
        <v>486</v>
      </c>
      <c r="AE24" s="9" t="s">
        <v>486</v>
      </c>
      <c r="AF24" s="11" t="s">
        <v>486</v>
      </c>
      <c r="AG24" s="11" t="s">
        <v>486</v>
      </c>
      <c r="AH24" s="11" t="s">
        <v>486</v>
      </c>
      <c r="AI24"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I24"/>
  <sheetViews>
    <sheetView workbookViewId="0"/>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49</v>
      </c>
    </row>
    <row r="6" spans="1:35" x14ac:dyDescent="0.25">
      <c r="A6" s="8" t="s">
        <v>2283</v>
      </c>
    </row>
    <row r="7" spans="1:35" x14ac:dyDescent="0.25">
      <c r="A7" s="8" t="s">
        <v>1084</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1085</v>
      </c>
      <c r="C11" t="s">
        <v>1086</v>
      </c>
      <c r="D11" s="2" t="s">
        <v>953</v>
      </c>
      <c r="E11" t="s">
        <v>109</v>
      </c>
      <c r="F11" t="s">
        <v>101</v>
      </c>
      <c r="G11" t="s">
        <v>102</v>
      </c>
      <c r="H11" t="s">
        <v>103</v>
      </c>
      <c r="I11" t="s">
        <v>104</v>
      </c>
      <c r="J11" s="2" t="s">
        <v>105</v>
      </c>
      <c r="K11" t="s">
        <v>1087</v>
      </c>
      <c r="L11" t="s">
        <v>546</v>
      </c>
      <c r="M11" t="s">
        <v>108</v>
      </c>
      <c r="N11" t="s">
        <v>109</v>
      </c>
      <c r="O11" t="s">
        <v>110</v>
      </c>
      <c r="P11" t="s">
        <v>435</v>
      </c>
      <c r="Q11" t="s">
        <v>1088</v>
      </c>
      <c r="R11" s="2" t="s">
        <v>501</v>
      </c>
      <c r="S11" t="s">
        <v>114</v>
      </c>
      <c r="T11" t="s">
        <v>115</v>
      </c>
      <c r="U11" t="s">
        <v>116</v>
      </c>
      <c r="V11" t="s">
        <v>117</v>
      </c>
      <c r="W11" s="2" t="s">
        <v>118</v>
      </c>
      <c r="X11" t="s">
        <v>119</v>
      </c>
      <c r="Y11" s="2" t="s">
        <v>120</v>
      </c>
      <c r="Z11" t="s">
        <v>121</v>
      </c>
      <c r="AA11" s="2" t="s">
        <v>98</v>
      </c>
      <c r="AB11" t="s">
        <v>1089</v>
      </c>
      <c r="AC11" t="s">
        <v>1090</v>
      </c>
      <c r="AD11" t="s">
        <v>124</v>
      </c>
      <c r="AE11" s="2" t="s">
        <v>125</v>
      </c>
      <c r="AF11" t="s">
        <v>126</v>
      </c>
      <c r="AG11" t="s">
        <v>127</v>
      </c>
      <c r="AH11" t="s">
        <v>128</v>
      </c>
      <c r="AI11" s="2" t="s">
        <v>129</v>
      </c>
    </row>
    <row r="12" spans="1:35" x14ac:dyDescent="0.25">
      <c r="A12" s="10" t="s">
        <v>130</v>
      </c>
      <c r="B12" s="9" t="s">
        <v>1085</v>
      </c>
      <c r="C12" s="11" t="s">
        <v>1091</v>
      </c>
      <c r="D12" s="9" t="s">
        <v>154</v>
      </c>
      <c r="E12" s="11" t="s">
        <v>1092</v>
      </c>
      <c r="F12" s="11" t="s">
        <v>135</v>
      </c>
      <c r="G12" s="11" t="s">
        <v>136</v>
      </c>
      <c r="H12" s="11" t="s">
        <v>137</v>
      </c>
      <c r="I12" s="11" t="s">
        <v>138</v>
      </c>
      <c r="J12" s="9" t="s">
        <v>139</v>
      </c>
      <c r="K12" s="11" t="s">
        <v>1093</v>
      </c>
      <c r="L12" s="11" t="s">
        <v>926</v>
      </c>
      <c r="M12" s="11" t="s">
        <v>141</v>
      </c>
      <c r="N12" s="11" t="s">
        <v>105</v>
      </c>
      <c r="O12" s="11" t="s">
        <v>142</v>
      </c>
      <c r="P12" s="11" t="s">
        <v>134</v>
      </c>
      <c r="Q12" s="11" t="s">
        <v>1094</v>
      </c>
      <c r="R12" s="9" t="s">
        <v>583</v>
      </c>
      <c r="S12" s="11" t="s">
        <v>146</v>
      </c>
      <c r="T12" s="11" t="s">
        <v>147</v>
      </c>
      <c r="U12" s="11" t="s">
        <v>148</v>
      </c>
      <c r="V12" s="11" t="s">
        <v>149</v>
      </c>
      <c r="W12" s="9" t="s">
        <v>150</v>
      </c>
      <c r="X12" s="11" t="s">
        <v>151</v>
      </c>
      <c r="Y12" s="9" t="s">
        <v>152</v>
      </c>
      <c r="Z12" s="11" t="s">
        <v>153</v>
      </c>
      <c r="AA12" s="9" t="s">
        <v>154</v>
      </c>
      <c r="AB12" s="11" t="s">
        <v>1095</v>
      </c>
      <c r="AC12" s="11" t="s">
        <v>1096</v>
      </c>
      <c r="AD12" s="11" t="s">
        <v>157</v>
      </c>
      <c r="AE12" s="9" t="s">
        <v>118</v>
      </c>
      <c r="AF12" s="11" t="s">
        <v>153</v>
      </c>
      <c r="AG12" s="11" t="s">
        <v>158</v>
      </c>
      <c r="AH12" s="11" t="s">
        <v>128</v>
      </c>
      <c r="AI12" s="9" t="s">
        <v>159</v>
      </c>
    </row>
    <row r="13" spans="1:35" ht="26.25" x14ac:dyDescent="0.25">
      <c r="A13" s="5" t="s">
        <v>2284</v>
      </c>
      <c r="B13" s="2" t="s">
        <v>2285</v>
      </c>
      <c r="C13" t="s">
        <v>936</v>
      </c>
      <c r="D13" s="2" t="s">
        <v>2286</v>
      </c>
      <c r="E13" t="s">
        <v>388</v>
      </c>
      <c r="F13" t="s">
        <v>585</v>
      </c>
      <c r="G13" t="s">
        <v>1250</v>
      </c>
      <c r="H13" t="s">
        <v>124</v>
      </c>
      <c r="I13" t="s">
        <v>498</v>
      </c>
      <c r="J13" s="2" t="s">
        <v>107</v>
      </c>
      <c r="K13" t="s">
        <v>388</v>
      </c>
      <c r="L13" t="s">
        <v>944</v>
      </c>
      <c r="M13" t="s">
        <v>583</v>
      </c>
      <c r="N13" t="s">
        <v>1376</v>
      </c>
      <c r="O13" t="s">
        <v>609</v>
      </c>
      <c r="P13" t="s">
        <v>128</v>
      </c>
      <c r="Q13" t="s">
        <v>1206</v>
      </c>
      <c r="R13" s="2" t="s">
        <v>831</v>
      </c>
      <c r="S13" t="s">
        <v>1366</v>
      </c>
      <c r="T13" t="s">
        <v>722</v>
      </c>
      <c r="U13" t="s">
        <v>357</v>
      </c>
      <c r="V13" t="s">
        <v>448</v>
      </c>
      <c r="W13" s="2" t="s">
        <v>173</v>
      </c>
      <c r="X13" t="s">
        <v>501</v>
      </c>
      <c r="Y13" s="2" t="s">
        <v>1792</v>
      </c>
      <c r="Z13" t="s">
        <v>137</v>
      </c>
      <c r="AA13" s="2" t="s">
        <v>442</v>
      </c>
      <c r="AB13" t="s">
        <v>2287</v>
      </c>
      <c r="AC13" t="s">
        <v>389</v>
      </c>
      <c r="AD13" t="s">
        <v>175</v>
      </c>
      <c r="AE13" s="2" t="s">
        <v>170</v>
      </c>
      <c r="AF13" t="s">
        <v>115</v>
      </c>
      <c r="AG13" t="s">
        <v>1375</v>
      </c>
      <c r="AH13" t="s">
        <v>359</v>
      </c>
      <c r="AI13" s="2" t="s">
        <v>170</v>
      </c>
    </row>
    <row r="14" spans="1:35" x14ac:dyDescent="0.25">
      <c r="A14" s="5" t="s">
        <v>67</v>
      </c>
      <c r="B14" s="2" t="s">
        <v>1435</v>
      </c>
      <c r="C14" t="s">
        <v>2288</v>
      </c>
      <c r="D14" s="2" t="s">
        <v>2289</v>
      </c>
      <c r="E14" t="s">
        <v>2290</v>
      </c>
      <c r="F14" t="s">
        <v>2291</v>
      </c>
      <c r="G14" t="s">
        <v>2292</v>
      </c>
      <c r="H14" t="s">
        <v>2106</v>
      </c>
      <c r="I14" t="s">
        <v>2293</v>
      </c>
      <c r="J14" s="2" t="s">
        <v>2294</v>
      </c>
      <c r="K14" t="s">
        <v>2295</v>
      </c>
      <c r="L14" t="s">
        <v>2296</v>
      </c>
      <c r="M14" t="s">
        <v>2297</v>
      </c>
      <c r="N14" t="s">
        <v>2298</v>
      </c>
      <c r="O14" t="s">
        <v>2299</v>
      </c>
      <c r="P14" t="s">
        <v>2300</v>
      </c>
      <c r="Q14" t="s">
        <v>2301</v>
      </c>
      <c r="R14" s="2" t="s">
        <v>2302</v>
      </c>
      <c r="S14" t="s">
        <v>2303</v>
      </c>
      <c r="T14" t="s">
        <v>2304</v>
      </c>
      <c r="U14" t="s">
        <v>1659</v>
      </c>
      <c r="V14" t="s">
        <v>2305</v>
      </c>
      <c r="W14" s="2" t="s">
        <v>1056</v>
      </c>
      <c r="X14" t="s">
        <v>1907</v>
      </c>
      <c r="Y14" s="2" t="s">
        <v>2306</v>
      </c>
      <c r="Z14" t="s">
        <v>1283</v>
      </c>
      <c r="AA14" s="2" t="s">
        <v>2307</v>
      </c>
      <c r="AB14" t="s">
        <v>2308</v>
      </c>
      <c r="AC14" t="s">
        <v>2309</v>
      </c>
      <c r="AD14" t="s">
        <v>2310</v>
      </c>
      <c r="AE14" s="2" t="s">
        <v>170</v>
      </c>
      <c r="AF14" t="s">
        <v>2311</v>
      </c>
      <c r="AG14" t="s">
        <v>2034</v>
      </c>
      <c r="AH14" t="s">
        <v>2312</v>
      </c>
      <c r="AI14" s="2" t="s">
        <v>170</v>
      </c>
    </row>
    <row r="15" spans="1:35" x14ac:dyDescent="0.25">
      <c r="A15" s="5" t="s">
        <v>2313</v>
      </c>
      <c r="B15" s="2" t="s">
        <v>2314</v>
      </c>
      <c r="C15" t="s">
        <v>137</v>
      </c>
      <c r="D15" s="2" t="s">
        <v>769</v>
      </c>
      <c r="E15" t="s">
        <v>585</v>
      </c>
      <c r="F15" t="s">
        <v>1673</v>
      </c>
      <c r="G15" t="s">
        <v>585</v>
      </c>
      <c r="H15" t="s">
        <v>157</v>
      </c>
      <c r="I15" t="s">
        <v>116</v>
      </c>
      <c r="J15" s="2" t="s">
        <v>1270</v>
      </c>
      <c r="K15" t="s">
        <v>831</v>
      </c>
      <c r="L15" t="s">
        <v>392</v>
      </c>
      <c r="M15" t="s">
        <v>1206</v>
      </c>
      <c r="N15" t="s">
        <v>116</v>
      </c>
      <c r="O15" t="s">
        <v>280</v>
      </c>
      <c r="P15" t="s">
        <v>613</v>
      </c>
      <c r="Q15" t="s">
        <v>549</v>
      </c>
      <c r="R15" s="2" t="s">
        <v>281</v>
      </c>
      <c r="S15" t="s">
        <v>174</v>
      </c>
      <c r="T15" t="s">
        <v>549</v>
      </c>
      <c r="U15" t="s">
        <v>167</v>
      </c>
      <c r="V15" t="s">
        <v>497</v>
      </c>
      <c r="W15" s="2" t="s">
        <v>173</v>
      </c>
      <c r="X15" t="s">
        <v>2315</v>
      </c>
      <c r="Y15" s="2" t="s">
        <v>584</v>
      </c>
      <c r="Z15" t="s">
        <v>736</v>
      </c>
      <c r="AA15" s="2" t="s">
        <v>724</v>
      </c>
      <c r="AB15" t="s">
        <v>1270</v>
      </c>
      <c r="AC15" t="s">
        <v>126</v>
      </c>
      <c r="AD15" t="s">
        <v>359</v>
      </c>
      <c r="AE15" s="2" t="s">
        <v>150</v>
      </c>
      <c r="AF15" t="s">
        <v>431</v>
      </c>
      <c r="AG15" t="s">
        <v>2316</v>
      </c>
      <c r="AH15" t="s">
        <v>125</v>
      </c>
      <c r="AI15" s="2" t="s">
        <v>172</v>
      </c>
    </row>
    <row r="16" spans="1:35" x14ac:dyDescent="0.25">
      <c r="A16" s="5" t="s">
        <v>67</v>
      </c>
      <c r="B16" s="2" t="s">
        <v>635</v>
      </c>
      <c r="C16" t="s">
        <v>2317</v>
      </c>
      <c r="D16" s="2" t="s">
        <v>862</v>
      </c>
      <c r="E16" t="s">
        <v>2318</v>
      </c>
      <c r="F16" t="s">
        <v>2319</v>
      </c>
      <c r="G16" t="s">
        <v>2320</v>
      </c>
      <c r="H16" t="s">
        <v>2321</v>
      </c>
      <c r="I16" t="s">
        <v>2322</v>
      </c>
      <c r="J16" s="2" t="s">
        <v>2323</v>
      </c>
      <c r="K16" t="s">
        <v>2324</v>
      </c>
      <c r="L16" t="s">
        <v>2325</v>
      </c>
      <c r="M16" t="s">
        <v>2326</v>
      </c>
      <c r="N16" t="s">
        <v>2327</v>
      </c>
      <c r="O16" t="s">
        <v>2328</v>
      </c>
      <c r="P16" t="s">
        <v>2329</v>
      </c>
      <c r="Q16" t="s">
        <v>2330</v>
      </c>
      <c r="R16" s="2" t="s">
        <v>2331</v>
      </c>
      <c r="S16" t="s">
        <v>2332</v>
      </c>
      <c r="T16" t="s">
        <v>2236</v>
      </c>
      <c r="U16" t="s">
        <v>402</v>
      </c>
      <c r="V16" t="s">
        <v>2333</v>
      </c>
      <c r="W16" s="2" t="s">
        <v>1385</v>
      </c>
      <c r="X16" t="s">
        <v>2334</v>
      </c>
      <c r="Y16" s="2" t="s">
        <v>1976</v>
      </c>
      <c r="Z16" t="s">
        <v>2335</v>
      </c>
      <c r="AA16" s="2" t="s">
        <v>2336</v>
      </c>
      <c r="AB16" t="s">
        <v>2337</v>
      </c>
      <c r="AC16" t="s">
        <v>2338</v>
      </c>
      <c r="AD16" t="s">
        <v>2339</v>
      </c>
      <c r="AE16" s="2" t="s">
        <v>2340</v>
      </c>
      <c r="AF16" t="s">
        <v>2341</v>
      </c>
      <c r="AG16" t="s">
        <v>2342</v>
      </c>
      <c r="AH16" t="s">
        <v>2343</v>
      </c>
      <c r="AI16" s="2" t="s">
        <v>653</v>
      </c>
    </row>
    <row r="17" spans="1:35" x14ac:dyDescent="0.25">
      <c r="A17" s="5" t="s">
        <v>2344</v>
      </c>
      <c r="B17" s="2" t="s">
        <v>505</v>
      </c>
      <c r="C17" t="s">
        <v>163</v>
      </c>
      <c r="D17" s="2" t="s">
        <v>165</v>
      </c>
      <c r="E17" t="s">
        <v>169</v>
      </c>
      <c r="F17" t="s">
        <v>118</v>
      </c>
      <c r="G17" t="s">
        <v>129</v>
      </c>
      <c r="H17" t="s">
        <v>173</v>
      </c>
      <c r="I17" t="s">
        <v>167</v>
      </c>
      <c r="J17" s="2" t="s">
        <v>170</v>
      </c>
      <c r="K17" t="s">
        <v>129</v>
      </c>
      <c r="L17" t="s">
        <v>167</v>
      </c>
      <c r="M17" t="s">
        <v>150</v>
      </c>
      <c r="N17" t="s">
        <v>173</v>
      </c>
      <c r="O17" t="s">
        <v>170</v>
      </c>
      <c r="P17" t="s">
        <v>168</v>
      </c>
      <c r="Q17" t="s">
        <v>150</v>
      </c>
      <c r="R17" s="2" t="s">
        <v>171</v>
      </c>
      <c r="S17" t="s">
        <v>172</v>
      </c>
      <c r="T17" t="s">
        <v>172</v>
      </c>
      <c r="U17" t="s">
        <v>170</v>
      </c>
      <c r="V17" t="s">
        <v>167</v>
      </c>
      <c r="W17" s="2" t="s">
        <v>170</v>
      </c>
      <c r="X17" t="s">
        <v>167</v>
      </c>
      <c r="Y17" s="2" t="s">
        <v>168</v>
      </c>
      <c r="Z17" t="s">
        <v>168</v>
      </c>
      <c r="AA17" s="2" t="s">
        <v>173</v>
      </c>
      <c r="AB17" t="s">
        <v>169</v>
      </c>
      <c r="AC17" t="s">
        <v>168</v>
      </c>
      <c r="AD17" t="s">
        <v>150</v>
      </c>
      <c r="AE17" s="2" t="s">
        <v>173</v>
      </c>
      <c r="AF17" t="s">
        <v>167</v>
      </c>
      <c r="AG17" t="s">
        <v>129</v>
      </c>
      <c r="AH17" t="s">
        <v>171</v>
      </c>
      <c r="AI17" s="2" t="s">
        <v>170</v>
      </c>
    </row>
    <row r="18" spans="1:35" x14ac:dyDescent="0.25">
      <c r="A18" s="5" t="s">
        <v>67</v>
      </c>
      <c r="B18" s="2" t="s">
        <v>1098</v>
      </c>
      <c r="C18" t="s">
        <v>304</v>
      </c>
      <c r="D18" s="2" t="s">
        <v>1566</v>
      </c>
      <c r="E18" t="s">
        <v>1199</v>
      </c>
      <c r="F18" t="s">
        <v>689</v>
      </c>
      <c r="G18" t="s">
        <v>1965</v>
      </c>
      <c r="H18" t="s">
        <v>354</v>
      </c>
      <c r="I18" t="s">
        <v>2345</v>
      </c>
      <c r="J18" s="2" t="s">
        <v>170</v>
      </c>
      <c r="K18" t="s">
        <v>318</v>
      </c>
      <c r="L18" t="s">
        <v>660</v>
      </c>
      <c r="M18" t="s">
        <v>2346</v>
      </c>
      <c r="N18" t="s">
        <v>352</v>
      </c>
      <c r="O18" t="s">
        <v>170</v>
      </c>
      <c r="P18" t="s">
        <v>661</v>
      </c>
      <c r="Q18" t="s">
        <v>1824</v>
      </c>
      <c r="R18" s="2" t="s">
        <v>2347</v>
      </c>
      <c r="S18" t="s">
        <v>208</v>
      </c>
      <c r="T18" t="s">
        <v>702</v>
      </c>
      <c r="U18" t="s">
        <v>170</v>
      </c>
      <c r="V18" t="s">
        <v>206</v>
      </c>
      <c r="W18" s="2" t="s">
        <v>170</v>
      </c>
      <c r="X18" t="s">
        <v>328</v>
      </c>
      <c r="Y18" s="2" t="s">
        <v>212</v>
      </c>
      <c r="Z18" t="s">
        <v>2348</v>
      </c>
      <c r="AA18" s="2" t="s">
        <v>919</v>
      </c>
      <c r="AB18" t="s">
        <v>712</v>
      </c>
      <c r="AC18" t="s">
        <v>325</v>
      </c>
      <c r="AD18" t="s">
        <v>2349</v>
      </c>
      <c r="AE18" s="2" t="s">
        <v>780</v>
      </c>
      <c r="AF18" t="s">
        <v>1559</v>
      </c>
      <c r="AG18" t="s">
        <v>1163</v>
      </c>
      <c r="AH18" t="s">
        <v>2350</v>
      </c>
      <c r="AI18" s="2" t="s">
        <v>170</v>
      </c>
    </row>
    <row r="19" spans="1:35" x14ac:dyDescent="0.25">
      <c r="A19" s="5" t="s">
        <v>94</v>
      </c>
      <c r="B19" s="2" t="s">
        <v>2351</v>
      </c>
      <c r="C19" t="s">
        <v>498</v>
      </c>
      <c r="D19" s="2" t="s">
        <v>441</v>
      </c>
      <c r="E19" t="s">
        <v>163</v>
      </c>
      <c r="F19" t="s">
        <v>505</v>
      </c>
      <c r="G19" t="s">
        <v>504</v>
      </c>
      <c r="H19" t="s">
        <v>175</v>
      </c>
      <c r="I19" t="s">
        <v>175</v>
      </c>
      <c r="J19" s="2" t="s">
        <v>166</v>
      </c>
      <c r="K19" t="s">
        <v>175</v>
      </c>
      <c r="L19" t="s">
        <v>118</v>
      </c>
      <c r="M19" t="s">
        <v>390</v>
      </c>
      <c r="N19" t="s">
        <v>504</v>
      </c>
      <c r="O19" t="s">
        <v>174</v>
      </c>
      <c r="P19" t="s">
        <v>175</v>
      </c>
      <c r="Q19" t="s">
        <v>390</v>
      </c>
      <c r="R19" s="2" t="s">
        <v>168</v>
      </c>
      <c r="S19" t="s">
        <v>125</v>
      </c>
      <c r="T19" t="s">
        <v>507</v>
      </c>
      <c r="U19" t="s">
        <v>173</v>
      </c>
      <c r="V19" t="s">
        <v>503</v>
      </c>
      <c r="W19" s="2" t="s">
        <v>172</v>
      </c>
      <c r="X19" t="s">
        <v>448</v>
      </c>
      <c r="Y19" s="2" t="s">
        <v>612</v>
      </c>
      <c r="Z19" t="s">
        <v>390</v>
      </c>
      <c r="AA19" s="2" t="s">
        <v>1485</v>
      </c>
      <c r="AB19" t="s">
        <v>585</v>
      </c>
      <c r="AC19" t="s">
        <v>391</v>
      </c>
      <c r="AD19" t="s">
        <v>547</v>
      </c>
      <c r="AE19" s="2" t="s">
        <v>170</v>
      </c>
      <c r="AF19" t="s">
        <v>282</v>
      </c>
      <c r="AG19" t="s">
        <v>1205</v>
      </c>
      <c r="AH19" t="s">
        <v>332</v>
      </c>
      <c r="AI19" s="2" t="s">
        <v>170</v>
      </c>
    </row>
    <row r="20" spans="1:35" x14ac:dyDescent="0.25">
      <c r="A20" s="5" t="s">
        <v>67</v>
      </c>
      <c r="B20" s="2" t="s">
        <v>2352</v>
      </c>
      <c r="C20" t="s">
        <v>2353</v>
      </c>
      <c r="D20" s="2" t="s">
        <v>2354</v>
      </c>
      <c r="E20" t="s">
        <v>2355</v>
      </c>
      <c r="F20" t="s">
        <v>773</v>
      </c>
      <c r="G20" t="s">
        <v>2356</v>
      </c>
      <c r="H20" t="s">
        <v>821</v>
      </c>
      <c r="I20" t="s">
        <v>2357</v>
      </c>
      <c r="J20" s="2" t="s">
        <v>2358</v>
      </c>
      <c r="K20" t="s">
        <v>2359</v>
      </c>
      <c r="L20" t="s">
        <v>971</v>
      </c>
      <c r="M20" t="s">
        <v>2360</v>
      </c>
      <c r="N20" t="s">
        <v>2361</v>
      </c>
      <c r="O20" t="s">
        <v>2362</v>
      </c>
      <c r="P20" t="s">
        <v>401</v>
      </c>
      <c r="Q20" t="s">
        <v>2363</v>
      </c>
      <c r="R20" s="2" t="s">
        <v>1145</v>
      </c>
      <c r="S20" t="s">
        <v>2364</v>
      </c>
      <c r="T20" t="s">
        <v>2365</v>
      </c>
      <c r="U20" t="s">
        <v>253</v>
      </c>
      <c r="V20" t="s">
        <v>2366</v>
      </c>
      <c r="W20" s="2" t="s">
        <v>690</v>
      </c>
      <c r="X20" t="s">
        <v>417</v>
      </c>
      <c r="Y20" s="2" t="s">
        <v>2367</v>
      </c>
      <c r="Z20" t="s">
        <v>1346</v>
      </c>
      <c r="AA20" s="2" t="s">
        <v>2368</v>
      </c>
      <c r="AB20" t="s">
        <v>537</v>
      </c>
      <c r="AC20" t="s">
        <v>1993</v>
      </c>
      <c r="AD20" t="s">
        <v>2369</v>
      </c>
      <c r="AE20" s="2" t="s">
        <v>170</v>
      </c>
      <c r="AF20" t="s">
        <v>1179</v>
      </c>
      <c r="AG20" t="s">
        <v>2370</v>
      </c>
      <c r="AH20" t="s">
        <v>1767</v>
      </c>
      <c r="AI20" s="2" t="s">
        <v>170</v>
      </c>
    </row>
    <row r="21" spans="1:35" x14ac:dyDescent="0.25">
      <c r="A21" s="5" t="s">
        <v>95</v>
      </c>
      <c r="B21" s="2" t="s">
        <v>174</v>
      </c>
      <c r="C21" t="s">
        <v>169</v>
      </c>
      <c r="D21" s="2" t="s">
        <v>173</v>
      </c>
      <c r="E21" t="s">
        <v>173</v>
      </c>
      <c r="F21" t="s">
        <v>173</v>
      </c>
      <c r="G21" t="s">
        <v>172</v>
      </c>
      <c r="H21" t="s">
        <v>172</v>
      </c>
      <c r="I21" t="s">
        <v>170</v>
      </c>
      <c r="J21" s="2" t="s">
        <v>171</v>
      </c>
      <c r="K21" t="s">
        <v>172</v>
      </c>
      <c r="L21" t="s">
        <v>172</v>
      </c>
      <c r="M21" t="s">
        <v>129</v>
      </c>
      <c r="N21" t="s">
        <v>170</v>
      </c>
      <c r="O21" t="s">
        <v>170</v>
      </c>
      <c r="P21" t="s">
        <v>172</v>
      </c>
      <c r="Q21" t="s">
        <v>172</v>
      </c>
      <c r="R21" s="2" t="s">
        <v>172</v>
      </c>
      <c r="S21" t="s">
        <v>170</v>
      </c>
      <c r="T21" t="s">
        <v>172</v>
      </c>
      <c r="U21" t="s">
        <v>168</v>
      </c>
      <c r="V21" t="s">
        <v>170</v>
      </c>
      <c r="W21" s="2" t="s">
        <v>170</v>
      </c>
      <c r="X21" t="s">
        <v>173</v>
      </c>
      <c r="Y21" s="2" t="s">
        <v>129</v>
      </c>
      <c r="Z21" t="s">
        <v>170</v>
      </c>
      <c r="AA21" s="2" t="s">
        <v>171</v>
      </c>
      <c r="AB21" t="s">
        <v>150</v>
      </c>
      <c r="AC21" t="s">
        <v>173</v>
      </c>
      <c r="AD21" t="s">
        <v>170</v>
      </c>
      <c r="AE21" s="2" t="s">
        <v>167</v>
      </c>
      <c r="AF21" t="s">
        <v>170</v>
      </c>
      <c r="AG21" t="s">
        <v>167</v>
      </c>
      <c r="AH21" t="s">
        <v>170</v>
      </c>
      <c r="AI21" s="2" t="s">
        <v>129</v>
      </c>
    </row>
    <row r="22" spans="1:35" x14ac:dyDescent="0.25">
      <c r="A22" s="10" t="s">
        <v>67</v>
      </c>
      <c r="B22" s="9" t="s">
        <v>210</v>
      </c>
      <c r="C22" s="11" t="s">
        <v>1589</v>
      </c>
      <c r="D22" s="9" t="s">
        <v>1561</v>
      </c>
      <c r="E22" s="11" t="s">
        <v>341</v>
      </c>
      <c r="F22" s="11" t="s">
        <v>236</v>
      </c>
      <c r="G22" s="11" t="s">
        <v>1465</v>
      </c>
      <c r="H22" s="11" t="s">
        <v>225</v>
      </c>
      <c r="I22" s="11" t="s">
        <v>170</v>
      </c>
      <c r="J22" s="9" t="s">
        <v>1824</v>
      </c>
      <c r="K22" s="11" t="s">
        <v>910</v>
      </c>
      <c r="L22" s="11" t="s">
        <v>192</v>
      </c>
      <c r="M22" s="11" t="s">
        <v>1449</v>
      </c>
      <c r="N22" s="11" t="s">
        <v>170</v>
      </c>
      <c r="O22" s="11" t="s">
        <v>170</v>
      </c>
      <c r="P22" s="11" t="s">
        <v>217</v>
      </c>
      <c r="Q22" s="11" t="s">
        <v>909</v>
      </c>
      <c r="R22" s="9" t="s">
        <v>303</v>
      </c>
      <c r="S22" s="11" t="s">
        <v>170</v>
      </c>
      <c r="T22" s="11" t="s">
        <v>911</v>
      </c>
      <c r="U22" s="11" t="s">
        <v>176</v>
      </c>
      <c r="V22" s="11" t="s">
        <v>170</v>
      </c>
      <c r="W22" s="9" t="s">
        <v>170</v>
      </c>
      <c r="X22" s="11" t="s">
        <v>909</v>
      </c>
      <c r="Y22" s="9" t="s">
        <v>1557</v>
      </c>
      <c r="Z22" s="11" t="s">
        <v>170</v>
      </c>
      <c r="AA22" s="9" t="s">
        <v>1555</v>
      </c>
      <c r="AB22" s="11" t="s">
        <v>1121</v>
      </c>
      <c r="AC22" s="11" t="s">
        <v>1561</v>
      </c>
      <c r="AD22" s="11" t="s">
        <v>170</v>
      </c>
      <c r="AE22" s="9" t="s">
        <v>1658</v>
      </c>
      <c r="AF22" s="11" t="s">
        <v>170</v>
      </c>
      <c r="AG22" s="11" t="s">
        <v>269</v>
      </c>
      <c r="AH22" s="11" t="s">
        <v>170</v>
      </c>
      <c r="AI22" s="9" t="s">
        <v>2371</v>
      </c>
    </row>
    <row r="23" spans="1:35" x14ac:dyDescent="0.25">
      <c r="A23" s="5" t="s">
        <v>485</v>
      </c>
      <c r="B23" s="2" t="s">
        <v>1085</v>
      </c>
      <c r="C23" t="s">
        <v>1091</v>
      </c>
      <c r="D23" s="2" t="s">
        <v>154</v>
      </c>
      <c r="E23" t="s">
        <v>1092</v>
      </c>
      <c r="F23" t="s">
        <v>135</v>
      </c>
      <c r="G23" t="s">
        <v>136</v>
      </c>
      <c r="H23" t="s">
        <v>137</v>
      </c>
      <c r="I23" t="s">
        <v>138</v>
      </c>
      <c r="J23" s="2" t="s">
        <v>139</v>
      </c>
      <c r="K23" t="s">
        <v>1093</v>
      </c>
      <c r="L23" t="s">
        <v>926</v>
      </c>
      <c r="M23" t="s">
        <v>141</v>
      </c>
      <c r="N23" t="s">
        <v>105</v>
      </c>
      <c r="O23" t="s">
        <v>142</v>
      </c>
      <c r="P23" t="s">
        <v>134</v>
      </c>
      <c r="Q23" t="s">
        <v>1094</v>
      </c>
      <c r="R23" s="2" t="s">
        <v>583</v>
      </c>
      <c r="S23" t="s">
        <v>146</v>
      </c>
      <c r="T23" t="s">
        <v>147</v>
      </c>
      <c r="U23" t="s">
        <v>148</v>
      </c>
      <c r="V23" t="s">
        <v>149</v>
      </c>
      <c r="W23" s="2" t="s">
        <v>150</v>
      </c>
      <c r="X23" t="s">
        <v>151</v>
      </c>
      <c r="Y23" s="2" t="s">
        <v>152</v>
      </c>
      <c r="Z23" t="s">
        <v>153</v>
      </c>
      <c r="AA23" s="2" t="s">
        <v>154</v>
      </c>
      <c r="AB23" t="s">
        <v>1095</v>
      </c>
      <c r="AC23" t="s">
        <v>1096</v>
      </c>
      <c r="AD23" t="s">
        <v>157</v>
      </c>
      <c r="AE23" s="2" t="s">
        <v>118</v>
      </c>
      <c r="AF23" t="s">
        <v>153</v>
      </c>
      <c r="AG23" t="s">
        <v>158</v>
      </c>
      <c r="AH23" t="s">
        <v>128</v>
      </c>
      <c r="AI23" s="2" t="s">
        <v>159</v>
      </c>
    </row>
    <row r="24" spans="1:35" x14ac:dyDescent="0.25">
      <c r="A24" s="10" t="s">
        <v>67</v>
      </c>
      <c r="B24" s="9" t="s">
        <v>486</v>
      </c>
      <c r="C24" s="11" t="s">
        <v>486</v>
      </c>
      <c r="D24" s="9" t="s">
        <v>486</v>
      </c>
      <c r="E24" s="11" t="s">
        <v>486</v>
      </c>
      <c r="F24" s="11" t="s">
        <v>486</v>
      </c>
      <c r="G24" s="11" t="s">
        <v>486</v>
      </c>
      <c r="H24" s="11" t="s">
        <v>486</v>
      </c>
      <c r="I24" s="11" t="s">
        <v>486</v>
      </c>
      <c r="J24" s="9" t="s">
        <v>486</v>
      </c>
      <c r="K24" s="11" t="s">
        <v>486</v>
      </c>
      <c r="L24" s="11" t="s">
        <v>486</v>
      </c>
      <c r="M24" s="11" t="s">
        <v>486</v>
      </c>
      <c r="N24" s="11" t="s">
        <v>486</v>
      </c>
      <c r="O24" s="11" t="s">
        <v>486</v>
      </c>
      <c r="P24" s="11" t="s">
        <v>486</v>
      </c>
      <c r="Q24" s="11" t="s">
        <v>486</v>
      </c>
      <c r="R24" s="9" t="s">
        <v>486</v>
      </c>
      <c r="S24" s="11" t="s">
        <v>486</v>
      </c>
      <c r="T24" s="11" t="s">
        <v>486</v>
      </c>
      <c r="U24" s="11" t="s">
        <v>486</v>
      </c>
      <c r="V24" s="11" t="s">
        <v>486</v>
      </c>
      <c r="W24" s="9" t="s">
        <v>486</v>
      </c>
      <c r="X24" s="11" t="s">
        <v>486</v>
      </c>
      <c r="Y24" s="9" t="s">
        <v>486</v>
      </c>
      <c r="Z24" s="11" t="s">
        <v>486</v>
      </c>
      <c r="AA24" s="9" t="s">
        <v>486</v>
      </c>
      <c r="AB24" s="11" t="s">
        <v>486</v>
      </c>
      <c r="AC24" s="11" t="s">
        <v>486</v>
      </c>
      <c r="AD24" s="11" t="s">
        <v>486</v>
      </c>
      <c r="AE24" s="9" t="s">
        <v>486</v>
      </c>
      <c r="AF24" s="11" t="s">
        <v>486</v>
      </c>
      <c r="AG24" s="11" t="s">
        <v>486</v>
      </c>
      <c r="AH24" s="11" t="s">
        <v>486</v>
      </c>
      <c r="AI24"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18"/>
  <sheetViews>
    <sheetView workbookViewId="0">
      <selection activeCell="A8" sqref="A8"/>
    </sheetView>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52</v>
      </c>
    </row>
    <row r="6" spans="1:35" x14ac:dyDescent="0.25">
      <c r="A6" s="8" t="s">
        <v>2283</v>
      </c>
    </row>
    <row r="7" spans="1:35" x14ac:dyDescent="0.25">
      <c r="A7" s="8" t="s">
        <v>2740</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2372</v>
      </c>
      <c r="C11" t="s">
        <v>2373</v>
      </c>
      <c r="D11" s="2" t="s">
        <v>2374</v>
      </c>
      <c r="E11" t="s">
        <v>616</v>
      </c>
      <c r="F11" t="s">
        <v>140</v>
      </c>
      <c r="G11" t="s">
        <v>1414</v>
      </c>
      <c r="H11" t="s">
        <v>927</v>
      </c>
      <c r="I11" t="s">
        <v>927</v>
      </c>
      <c r="J11" s="2" t="s">
        <v>1260</v>
      </c>
      <c r="K11" t="s">
        <v>108</v>
      </c>
      <c r="L11" t="s">
        <v>1363</v>
      </c>
      <c r="M11" t="s">
        <v>1248</v>
      </c>
      <c r="N11" t="s">
        <v>509</v>
      </c>
      <c r="O11" t="s">
        <v>612</v>
      </c>
      <c r="P11" t="s">
        <v>544</v>
      </c>
      <c r="Q11" t="s">
        <v>548</v>
      </c>
      <c r="R11" s="2" t="s">
        <v>110</v>
      </c>
      <c r="S11" t="s">
        <v>2048</v>
      </c>
      <c r="T11" t="s">
        <v>1414</v>
      </c>
      <c r="U11" t="s">
        <v>584</v>
      </c>
      <c r="V11" t="s">
        <v>1489</v>
      </c>
      <c r="W11" s="2" t="s">
        <v>125</v>
      </c>
      <c r="X11" t="s">
        <v>2375</v>
      </c>
      <c r="Y11" s="2" t="s">
        <v>1759</v>
      </c>
      <c r="Z11" t="s">
        <v>2376</v>
      </c>
      <c r="AA11" s="2" t="s">
        <v>1831</v>
      </c>
      <c r="AB11" t="s">
        <v>2377</v>
      </c>
      <c r="AC11" t="s">
        <v>2047</v>
      </c>
      <c r="AD11" t="s">
        <v>505</v>
      </c>
      <c r="AE11" s="2" t="s">
        <v>168</v>
      </c>
      <c r="AF11" t="s">
        <v>2315</v>
      </c>
      <c r="AG11" t="s">
        <v>2378</v>
      </c>
      <c r="AH11" t="s">
        <v>358</v>
      </c>
      <c r="AI11" s="2" t="s">
        <v>172</v>
      </c>
    </row>
    <row r="12" spans="1:35" x14ac:dyDescent="0.25">
      <c r="A12" s="10" t="s">
        <v>130</v>
      </c>
      <c r="B12" s="9" t="s">
        <v>2379</v>
      </c>
      <c r="C12" s="11" t="s">
        <v>2380</v>
      </c>
      <c r="D12" s="9" t="s">
        <v>2381</v>
      </c>
      <c r="E12" s="11" t="s">
        <v>1362</v>
      </c>
      <c r="F12" s="11" t="s">
        <v>2177</v>
      </c>
      <c r="G12" s="11" t="s">
        <v>943</v>
      </c>
      <c r="H12" s="11" t="s">
        <v>927</v>
      </c>
      <c r="I12" s="11" t="s">
        <v>926</v>
      </c>
      <c r="J12" s="9" t="s">
        <v>834</v>
      </c>
      <c r="K12" s="11" t="s">
        <v>431</v>
      </c>
      <c r="L12" s="11" t="s">
        <v>499</v>
      </c>
      <c r="M12" s="11" t="s">
        <v>1092</v>
      </c>
      <c r="N12" s="11" t="s">
        <v>499</v>
      </c>
      <c r="O12" s="11" t="s">
        <v>157</v>
      </c>
      <c r="P12" s="11" t="s">
        <v>1665</v>
      </c>
      <c r="Q12" s="11" t="s">
        <v>1248</v>
      </c>
      <c r="R12" s="9" t="s">
        <v>611</v>
      </c>
      <c r="S12" s="11" t="s">
        <v>2382</v>
      </c>
      <c r="T12" s="11" t="s">
        <v>931</v>
      </c>
      <c r="U12" s="11" t="s">
        <v>392</v>
      </c>
      <c r="V12" s="11" t="s">
        <v>2383</v>
      </c>
      <c r="W12" s="9" t="s">
        <v>150</v>
      </c>
      <c r="X12" s="11" t="s">
        <v>1487</v>
      </c>
      <c r="Y12" s="9" t="s">
        <v>2384</v>
      </c>
      <c r="Z12" s="11" t="s">
        <v>126</v>
      </c>
      <c r="AA12" s="9" t="s">
        <v>935</v>
      </c>
      <c r="AB12" s="11" t="s">
        <v>729</v>
      </c>
      <c r="AC12" s="11" t="s">
        <v>2385</v>
      </c>
      <c r="AD12" s="11" t="s">
        <v>505</v>
      </c>
      <c r="AE12" s="9" t="s">
        <v>150</v>
      </c>
      <c r="AF12" s="11" t="s">
        <v>126</v>
      </c>
      <c r="AG12" s="11" t="s">
        <v>2386</v>
      </c>
      <c r="AH12" s="11" t="s">
        <v>358</v>
      </c>
      <c r="AI12" s="9" t="s">
        <v>172</v>
      </c>
    </row>
    <row r="13" spans="1:35" ht="26.25" x14ac:dyDescent="0.25">
      <c r="A13" s="5" t="s">
        <v>2284</v>
      </c>
      <c r="B13" s="2" t="s">
        <v>2285</v>
      </c>
      <c r="C13" t="s">
        <v>936</v>
      </c>
      <c r="D13" s="2" t="s">
        <v>2286</v>
      </c>
      <c r="E13" t="s">
        <v>388</v>
      </c>
      <c r="F13" t="s">
        <v>585</v>
      </c>
      <c r="G13" t="s">
        <v>1250</v>
      </c>
      <c r="H13" t="s">
        <v>124</v>
      </c>
      <c r="I13" t="s">
        <v>498</v>
      </c>
      <c r="J13" s="2" t="s">
        <v>107</v>
      </c>
      <c r="K13" t="s">
        <v>388</v>
      </c>
      <c r="L13" t="s">
        <v>944</v>
      </c>
      <c r="M13" t="s">
        <v>583</v>
      </c>
      <c r="N13" t="s">
        <v>1376</v>
      </c>
      <c r="O13" t="s">
        <v>609</v>
      </c>
      <c r="P13" t="s">
        <v>128</v>
      </c>
      <c r="Q13" t="s">
        <v>1206</v>
      </c>
      <c r="R13" s="2" t="s">
        <v>831</v>
      </c>
      <c r="S13" t="s">
        <v>1366</v>
      </c>
      <c r="T13" t="s">
        <v>722</v>
      </c>
      <c r="U13" t="s">
        <v>357</v>
      </c>
      <c r="V13" t="s">
        <v>448</v>
      </c>
      <c r="W13" s="2" t="s">
        <v>173</v>
      </c>
      <c r="X13" t="s">
        <v>501</v>
      </c>
      <c r="Y13" s="2" t="s">
        <v>1792</v>
      </c>
      <c r="Z13" t="s">
        <v>137</v>
      </c>
      <c r="AA13" s="2" t="s">
        <v>442</v>
      </c>
      <c r="AB13" t="s">
        <v>2287</v>
      </c>
      <c r="AC13" t="s">
        <v>389</v>
      </c>
      <c r="AD13" t="s">
        <v>175</v>
      </c>
      <c r="AE13" s="2" t="s">
        <v>170</v>
      </c>
      <c r="AF13" t="s">
        <v>115</v>
      </c>
      <c r="AG13" t="s">
        <v>1375</v>
      </c>
      <c r="AH13" t="s">
        <v>359</v>
      </c>
      <c r="AI13" s="2" t="s">
        <v>170</v>
      </c>
    </row>
    <row r="14" spans="1:35" x14ac:dyDescent="0.25">
      <c r="A14" s="5" t="s">
        <v>67</v>
      </c>
      <c r="B14" s="2" t="s">
        <v>2387</v>
      </c>
      <c r="C14" t="s">
        <v>2388</v>
      </c>
      <c r="D14" s="2" t="s">
        <v>2389</v>
      </c>
      <c r="E14" t="s">
        <v>2390</v>
      </c>
      <c r="F14" t="s">
        <v>2391</v>
      </c>
      <c r="G14" t="s">
        <v>2392</v>
      </c>
      <c r="H14" t="s">
        <v>2393</v>
      </c>
      <c r="I14" t="s">
        <v>2394</v>
      </c>
      <c r="J14" s="2" t="s">
        <v>2395</v>
      </c>
      <c r="K14" t="s">
        <v>1299</v>
      </c>
      <c r="L14" t="s">
        <v>1708</v>
      </c>
      <c r="M14" t="s">
        <v>2396</v>
      </c>
      <c r="N14" t="s">
        <v>2397</v>
      </c>
      <c r="O14" t="s">
        <v>2398</v>
      </c>
      <c r="P14" t="s">
        <v>2399</v>
      </c>
      <c r="Q14" t="s">
        <v>2400</v>
      </c>
      <c r="R14" s="2" t="s">
        <v>1817</v>
      </c>
      <c r="S14" t="s">
        <v>2401</v>
      </c>
      <c r="T14" t="s">
        <v>2402</v>
      </c>
      <c r="U14" t="s">
        <v>2403</v>
      </c>
      <c r="V14" t="s">
        <v>685</v>
      </c>
      <c r="W14" s="2" t="s">
        <v>2404</v>
      </c>
      <c r="X14" t="s">
        <v>2405</v>
      </c>
      <c r="Y14" s="2" t="s">
        <v>2406</v>
      </c>
      <c r="Z14" t="s">
        <v>2407</v>
      </c>
      <c r="AA14" s="2" t="s">
        <v>2408</v>
      </c>
      <c r="AB14" t="s">
        <v>2409</v>
      </c>
      <c r="AC14" t="s">
        <v>2410</v>
      </c>
      <c r="AD14" t="s">
        <v>2411</v>
      </c>
      <c r="AE14" s="2" t="s">
        <v>170</v>
      </c>
      <c r="AF14" t="s">
        <v>2412</v>
      </c>
      <c r="AG14" t="s">
        <v>1696</v>
      </c>
      <c r="AH14" t="s">
        <v>463</v>
      </c>
      <c r="AI14" s="2" t="s">
        <v>170</v>
      </c>
    </row>
    <row r="15" spans="1:35" x14ac:dyDescent="0.25">
      <c r="A15" s="5" t="s">
        <v>2313</v>
      </c>
      <c r="B15" s="2" t="s">
        <v>2314</v>
      </c>
      <c r="C15" t="s">
        <v>137</v>
      </c>
      <c r="D15" s="2" t="s">
        <v>769</v>
      </c>
      <c r="E15" t="s">
        <v>585</v>
      </c>
      <c r="F15" t="s">
        <v>1673</v>
      </c>
      <c r="G15" t="s">
        <v>585</v>
      </c>
      <c r="H15" t="s">
        <v>157</v>
      </c>
      <c r="I15" t="s">
        <v>116</v>
      </c>
      <c r="J15" s="2" t="s">
        <v>1270</v>
      </c>
      <c r="K15" t="s">
        <v>831</v>
      </c>
      <c r="L15" t="s">
        <v>392</v>
      </c>
      <c r="M15" t="s">
        <v>1206</v>
      </c>
      <c r="N15" t="s">
        <v>116</v>
      </c>
      <c r="O15" t="s">
        <v>280</v>
      </c>
      <c r="P15" t="s">
        <v>613</v>
      </c>
      <c r="Q15" t="s">
        <v>549</v>
      </c>
      <c r="R15" s="2" t="s">
        <v>281</v>
      </c>
      <c r="S15" t="s">
        <v>174</v>
      </c>
      <c r="T15" t="s">
        <v>549</v>
      </c>
      <c r="U15" t="s">
        <v>167</v>
      </c>
      <c r="V15" t="s">
        <v>497</v>
      </c>
      <c r="W15" s="2" t="s">
        <v>173</v>
      </c>
      <c r="X15" t="s">
        <v>2315</v>
      </c>
      <c r="Y15" s="2" t="s">
        <v>584</v>
      </c>
      <c r="Z15" t="s">
        <v>736</v>
      </c>
      <c r="AA15" s="2" t="s">
        <v>724</v>
      </c>
      <c r="AB15" t="s">
        <v>1270</v>
      </c>
      <c r="AC15" t="s">
        <v>126</v>
      </c>
      <c r="AD15" t="s">
        <v>359</v>
      </c>
      <c r="AE15" s="2" t="s">
        <v>150</v>
      </c>
      <c r="AF15" t="s">
        <v>431</v>
      </c>
      <c r="AG15" t="s">
        <v>2316</v>
      </c>
      <c r="AH15" t="s">
        <v>125</v>
      </c>
      <c r="AI15" s="2" t="s">
        <v>172</v>
      </c>
    </row>
    <row r="16" spans="1:35" x14ac:dyDescent="0.25">
      <c r="A16" s="10" t="s">
        <v>67</v>
      </c>
      <c r="B16" s="9" t="s">
        <v>2413</v>
      </c>
      <c r="C16" s="11" t="s">
        <v>2414</v>
      </c>
      <c r="D16" s="9" t="s">
        <v>2415</v>
      </c>
      <c r="E16" s="11" t="s">
        <v>2416</v>
      </c>
      <c r="F16" s="11" t="s">
        <v>2417</v>
      </c>
      <c r="G16" s="11" t="s">
        <v>2418</v>
      </c>
      <c r="H16" s="11" t="s">
        <v>2419</v>
      </c>
      <c r="I16" s="11" t="s">
        <v>2420</v>
      </c>
      <c r="J16" s="9" t="s">
        <v>2421</v>
      </c>
      <c r="K16" s="11" t="s">
        <v>2422</v>
      </c>
      <c r="L16" s="11" t="s">
        <v>2423</v>
      </c>
      <c r="M16" s="11" t="s">
        <v>2424</v>
      </c>
      <c r="N16" s="11" t="s">
        <v>2425</v>
      </c>
      <c r="O16" s="11" t="s">
        <v>2426</v>
      </c>
      <c r="P16" s="11" t="s">
        <v>2427</v>
      </c>
      <c r="Q16" s="11" t="s">
        <v>2428</v>
      </c>
      <c r="R16" s="9" t="s">
        <v>623</v>
      </c>
      <c r="S16" s="11" t="s">
        <v>288</v>
      </c>
      <c r="T16" s="11" t="s">
        <v>2429</v>
      </c>
      <c r="U16" s="11" t="s">
        <v>2430</v>
      </c>
      <c r="V16" s="11" t="s">
        <v>2431</v>
      </c>
      <c r="W16" s="9" t="s">
        <v>2432</v>
      </c>
      <c r="X16" s="11" t="s">
        <v>2433</v>
      </c>
      <c r="Y16" s="9" t="s">
        <v>2434</v>
      </c>
      <c r="Z16" s="11" t="s">
        <v>2435</v>
      </c>
      <c r="AA16" s="9" t="s">
        <v>2436</v>
      </c>
      <c r="AB16" s="11" t="s">
        <v>2437</v>
      </c>
      <c r="AC16" s="11" t="s">
        <v>2438</v>
      </c>
      <c r="AD16" s="11" t="s">
        <v>2439</v>
      </c>
      <c r="AE16" s="9" t="s">
        <v>486</v>
      </c>
      <c r="AF16" s="11" t="s">
        <v>2440</v>
      </c>
      <c r="AG16" s="11" t="s">
        <v>2441</v>
      </c>
      <c r="AH16" s="11" t="s">
        <v>2058</v>
      </c>
      <c r="AI16" s="9" t="s">
        <v>486</v>
      </c>
    </row>
    <row r="17" spans="1:35" x14ac:dyDescent="0.25">
      <c r="A17" s="5" t="s">
        <v>485</v>
      </c>
      <c r="B17" s="2" t="s">
        <v>2379</v>
      </c>
      <c r="C17" t="s">
        <v>2380</v>
      </c>
      <c r="D17" s="2" t="s">
        <v>2381</v>
      </c>
      <c r="E17" t="s">
        <v>1362</v>
      </c>
      <c r="F17" t="s">
        <v>2177</v>
      </c>
      <c r="G17" t="s">
        <v>943</v>
      </c>
      <c r="H17" t="s">
        <v>927</v>
      </c>
      <c r="I17" t="s">
        <v>926</v>
      </c>
      <c r="J17" s="2" t="s">
        <v>834</v>
      </c>
      <c r="K17" t="s">
        <v>431</v>
      </c>
      <c r="L17" t="s">
        <v>499</v>
      </c>
      <c r="M17" t="s">
        <v>1092</v>
      </c>
      <c r="N17" t="s">
        <v>499</v>
      </c>
      <c r="O17" t="s">
        <v>157</v>
      </c>
      <c r="P17" t="s">
        <v>1665</v>
      </c>
      <c r="Q17" t="s">
        <v>1248</v>
      </c>
      <c r="R17" s="2" t="s">
        <v>611</v>
      </c>
      <c r="S17" t="s">
        <v>2382</v>
      </c>
      <c r="T17" t="s">
        <v>931</v>
      </c>
      <c r="U17" t="s">
        <v>392</v>
      </c>
      <c r="V17" t="s">
        <v>2383</v>
      </c>
      <c r="W17" s="2" t="s">
        <v>150</v>
      </c>
      <c r="X17" t="s">
        <v>1487</v>
      </c>
      <c r="Y17" s="2" t="s">
        <v>2384</v>
      </c>
      <c r="Z17" t="s">
        <v>126</v>
      </c>
      <c r="AA17" s="2" t="s">
        <v>935</v>
      </c>
      <c r="AB17" t="s">
        <v>729</v>
      </c>
      <c r="AC17" t="s">
        <v>2385</v>
      </c>
      <c r="AD17" t="s">
        <v>505</v>
      </c>
      <c r="AE17" s="2" t="s">
        <v>150</v>
      </c>
      <c r="AF17" t="s">
        <v>126</v>
      </c>
      <c r="AG17" t="s">
        <v>2386</v>
      </c>
      <c r="AH17" t="s">
        <v>358</v>
      </c>
      <c r="AI17" s="2" t="s">
        <v>172</v>
      </c>
    </row>
    <row r="18" spans="1:35" x14ac:dyDescent="0.25">
      <c r="A18" s="10" t="s">
        <v>67</v>
      </c>
      <c r="B18" s="9" t="s">
        <v>486</v>
      </c>
      <c r="C18" s="11" t="s">
        <v>486</v>
      </c>
      <c r="D18" s="9" t="s">
        <v>486</v>
      </c>
      <c r="E18" s="11" t="s">
        <v>486</v>
      </c>
      <c r="F18" s="11" t="s">
        <v>486</v>
      </c>
      <c r="G18" s="11" t="s">
        <v>486</v>
      </c>
      <c r="H18" s="11" t="s">
        <v>486</v>
      </c>
      <c r="I18" s="11" t="s">
        <v>486</v>
      </c>
      <c r="J18" s="9" t="s">
        <v>486</v>
      </c>
      <c r="K18" s="11" t="s">
        <v>486</v>
      </c>
      <c r="L18" s="11" t="s">
        <v>486</v>
      </c>
      <c r="M18" s="11" t="s">
        <v>486</v>
      </c>
      <c r="N18" s="11" t="s">
        <v>486</v>
      </c>
      <c r="O18" s="11" t="s">
        <v>486</v>
      </c>
      <c r="P18" s="11" t="s">
        <v>486</v>
      </c>
      <c r="Q18" s="11" t="s">
        <v>486</v>
      </c>
      <c r="R18" s="9" t="s">
        <v>486</v>
      </c>
      <c r="S18" s="11" t="s">
        <v>486</v>
      </c>
      <c r="T18" s="11" t="s">
        <v>486</v>
      </c>
      <c r="U18" s="11" t="s">
        <v>486</v>
      </c>
      <c r="V18" s="11" t="s">
        <v>486</v>
      </c>
      <c r="W18" s="9" t="s">
        <v>486</v>
      </c>
      <c r="X18" s="11" t="s">
        <v>486</v>
      </c>
      <c r="Y18" s="9" t="s">
        <v>486</v>
      </c>
      <c r="Z18" s="11" t="s">
        <v>486</v>
      </c>
      <c r="AA18" s="9" t="s">
        <v>486</v>
      </c>
      <c r="AB18" s="11" t="s">
        <v>486</v>
      </c>
      <c r="AC18" s="11" t="s">
        <v>486</v>
      </c>
      <c r="AD18" s="11" t="s">
        <v>486</v>
      </c>
      <c r="AE18" s="9" t="s">
        <v>486</v>
      </c>
      <c r="AF18" s="11" t="s">
        <v>486</v>
      </c>
      <c r="AG18" s="11" t="s">
        <v>486</v>
      </c>
      <c r="AH18" s="11" t="s">
        <v>486</v>
      </c>
      <c r="AI18"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1"/>
  <sheetViews>
    <sheetView topLeftCell="A4" workbookViewId="0">
      <selection activeCell="D20" sqref="D20"/>
    </sheetView>
  </sheetViews>
  <sheetFormatPr defaultRowHeight="15" x14ac:dyDescent="0.25"/>
  <cols>
    <col min="2" max="2" width="15.7109375" customWidth="1"/>
    <col min="3" max="3" width="120.7109375" customWidth="1"/>
    <col min="4" max="4" width="50.7109375" customWidth="1"/>
  </cols>
  <sheetData>
    <row r="1" spans="1:4" x14ac:dyDescent="0.25">
      <c r="A1" s="1" t="s">
        <v>0</v>
      </c>
      <c r="B1" s="1" t="s">
        <v>1</v>
      </c>
      <c r="C1" s="1" t="s">
        <v>2</v>
      </c>
      <c r="D1" s="1" t="s">
        <v>3</v>
      </c>
    </row>
    <row r="2" spans="1:4" ht="30" x14ac:dyDescent="0.25">
      <c r="A2" s="14" t="str">
        <f>HYPERLINK("#'Table 1'!A5", "Table 1")</f>
        <v>Table 1</v>
      </c>
      <c r="B2" s="13" t="s">
        <v>5</v>
      </c>
      <c r="C2" s="13" t="s">
        <v>6</v>
      </c>
      <c r="D2" s="13" t="s">
        <v>7</v>
      </c>
    </row>
    <row r="3" spans="1:4" ht="30" x14ac:dyDescent="0.25">
      <c r="A3" s="14" t="str">
        <f>HYPERLINK("#'Table 2'!A5", "Table 2")</f>
        <v>Table 2</v>
      </c>
      <c r="B3" s="13" t="s">
        <v>9</v>
      </c>
      <c r="C3" s="13" t="s">
        <v>10</v>
      </c>
      <c r="D3" s="13" t="s">
        <v>7</v>
      </c>
    </row>
    <row r="4" spans="1:4" ht="30" x14ac:dyDescent="0.25">
      <c r="A4" s="14" t="str">
        <f>HYPERLINK("#'Table 3'!A5", "Table 3")</f>
        <v>Table 3</v>
      </c>
      <c r="B4" s="13" t="s">
        <v>12</v>
      </c>
      <c r="C4" s="13" t="s">
        <v>10</v>
      </c>
      <c r="D4" s="13" t="s">
        <v>13</v>
      </c>
    </row>
    <row r="5" spans="1:4" ht="45" x14ac:dyDescent="0.25">
      <c r="A5" s="14" t="str">
        <f>HYPERLINK("#'Table 4'!A5", "Table 4")</f>
        <v>Table 4</v>
      </c>
      <c r="B5" s="13" t="s">
        <v>15</v>
      </c>
      <c r="C5" s="13" t="s">
        <v>10</v>
      </c>
      <c r="D5" s="13" t="s">
        <v>16</v>
      </c>
    </row>
    <row r="6" spans="1:4" ht="30" x14ac:dyDescent="0.25">
      <c r="A6" s="14" t="str">
        <f>HYPERLINK("#'Table 5'!A5", "Table 5")</f>
        <v>Table 5</v>
      </c>
      <c r="B6" s="13" t="s">
        <v>18</v>
      </c>
      <c r="C6" s="13" t="s">
        <v>19</v>
      </c>
      <c r="D6" s="13" t="s">
        <v>20</v>
      </c>
    </row>
    <row r="7" spans="1:4" ht="30" x14ac:dyDescent="0.25">
      <c r="A7" s="14" t="str">
        <f>HYPERLINK("#'Table 6'!A5", "Table 6")</f>
        <v>Table 6</v>
      </c>
      <c r="B7" s="13" t="s">
        <v>22</v>
      </c>
      <c r="C7" s="13" t="s">
        <v>23</v>
      </c>
      <c r="D7" s="13" t="s">
        <v>20</v>
      </c>
    </row>
    <row r="8" spans="1:4" ht="30" x14ac:dyDescent="0.25">
      <c r="A8" s="14" t="str">
        <f>HYPERLINK("#'Table 7'!A5", "Table 7")</f>
        <v>Table 7</v>
      </c>
      <c r="B8" s="13" t="s">
        <v>25</v>
      </c>
      <c r="C8" s="13" t="s">
        <v>23</v>
      </c>
      <c r="D8" s="13" t="s">
        <v>26</v>
      </c>
    </row>
    <row r="9" spans="1:4" ht="30" x14ac:dyDescent="0.25">
      <c r="A9" s="14" t="str">
        <f>HYPERLINK("#'Table 8'!A5", "Table 8")</f>
        <v>Table 8</v>
      </c>
      <c r="B9" s="13" t="s">
        <v>28</v>
      </c>
      <c r="C9" s="13" t="s">
        <v>23</v>
      </c>
      <c r="D9" s="13" t="s">
        <v>29</v>
      </c>
    </row>
    <row r="10" spans="1:4" ht="30" x14ac:dyDescent="0.25">
      <c r="A10" s="14" t="str">
        <f>HYPERLINK("#'Table 9'!A5", "Table 9")</f>
        <v>Table 9</v>
      </c>
      <c r="B10" s="13" t="s">
        <v>31</v>
      </c>
      <c r="C10" s="13" t="s">
        <v>32</v>
      </c>
      <c r="D10" s="13" t="s">
        <v>7</v>
      </c>
    </row>
    <row r="11" spans="1:4" ht="30" x14ac:dyDescent="0.25">
      <c r="A11" s="14" t="str">
        <f>HYPERLINK("#'Table 10'!A5", "Table 10")</f>
        <v>Table 10</v>
      </c>
      <c r="B11" s="13" t="s">
        <v>34</v>
      </c>
      <c r="C11" s="13" t="s">
        <v>35</v>
      </c>
      <c r="D11" s="13" t="s">
        <v>7</v>
      </c>
    </row>
    <row r="12" spans="1:4" ht="30" x14ac:dyDescent="0.25">
      <c r="A12" s="14" t="str">
        <f>HYPERLINK("#'Table 11'!A5", "Table 11")</f>
        <v>Table 11</v>
      </c>
      <c r="B12" s="13" t="s">
        <v>37</v>
      </c>
      <c r="C12" s="13" t="s">
        <v>35</v>
      </c>
      <c r="D12" s="13" t="s">
        <v>13</v>
      </c>
    </row>
    <row r="13" spans="1:4" ht="45" x14ac:dyDescent="0.25">
      <c r="A13" s="14" t="str">
        <f>HYPERLINK("#'Table 12'!A5", "Table 12")</f>
        <v>Table 12</v>
      </c>
      <c r="B13" s="13" t="s">
        <v>39</v>
      </c>
      <c r="C13" s="13" t="s">
        <v>35</v>
      </c>
      <c r="D13" s="13" t="s">
        <v>16</v>
      </c>
    </row>
    <row r="14" spans="1:4" x14ac:dyDescent="0.25">
      <c r="A14" s="14" t="str">
        <f>HYPERLINK("#'Table 13'!A5", "Table 13")</f>
        <v>Table 13</v>
      </c>
      <c r="B14" s="13" t="s">
        <v>41</v>
      </c>
      <c r="C14" s="13" t="s">
        <v>42</v>
      </c>
      <c r="D14" s="13" t="s">
        <v>20</v>
      </c>
    </row>
    <row r="15" spans="1:4" x14ac:dyDescent="0.25">
      <c r="A15" s="14" t="str">
        <f>HYPERLINK("#'Table 14'!A5", "Table 14")</f>
        <v>Table 14</v>
      </c>
      <c r="B15" s="13" t="s">
        <v>44</v>
      </c>
      <c r="C15" s="13" t="s">
        <v>45</v>
      </c>
      <c r="D15" s="13" t="s">
        <v>20</v>
      </c>
    </row>
    <row r="16" spans="1:4" ht="30" x14ac:dyDescent="0.25">
      <c r="A16" s="14" t="str">
        <f>HYPERLINK("#'Table 15'!A5", "Table 15")</f>
        <v>Table 15</v>
      </c>
      <c r="B16" s="13" t="s">
        <v>47</v>
      </c>
      <c r="C16" s="13" t="s">
        <v>48</v>
      </c>
      <c r="D16" s="13" t="s">
        <v>20</v>
      </c>
    </row>
    <row r="17" spans="1:4" ht="30" x14ac:dyDescent="0.25">
      <c r="A17" s="14" t="str">
        <f>HYPERLINK("#'Table 16'!A5", "Table 16")</f>
        <v>Table 16</v>
      </c>
      <c r="B17" s="13" t="s">
        <v>50</v>
      </c>
      <c r="C17" s="13" t="s">
        <v>51</v>
      </c>
      <c r="D17" s="13" t="s">
        <v>20</v>
      </c>
    </row>
    <row r="18" spans="1:4" ht="30" x14ac:dyDescent="0.25">
      <c r="A18" s="14" t="str">
        <f>HYPERLINK("#'Table 17'!A5", "Table 17")</f>
        <v>Table 17</v>
      </c>
      <c r="B18" s="13" t="s">
        <v>53</v>
      </c>
      <c r="C18" s="13" t="s">
        <v>51</v>
      </c>
      <c r="D18" s="13" t="s">
        <v>2739</v>
      </c>
    </row>
    <row r="19" spans="1:4" ht="30" x14ac:dyDescent="0.25">
      <c r="A19" s="14" t="str">
        <f>HYPERLINK("#'Table 18'!A5", "Table 18")</f>
        <v>Table 18</v>
      </c>
      <c r="B19" s="13" t="s">
        <v>55</v>
      </c>
      <c r="C19" s="13" t="s">
        <v>56</v>
      </c>
      <c r="D19" s="13" t="s">
        <v>20</v>
      </c>
    </row>
    <row r="20" spans="1:4" ht="30" x14ac:dyDescent="0.25">
      <c r="A20" s="14" t="str">
        <f>HYPERLINK("#'Table 19'!A5", "Table 19")</f>
        <v>Table 19</v>
      </c>
      <c r="B20" s="13" t="s">
        <v>58</v>
      </c>
      <c r="C20" s="13" t="s">
        <v>56</v>
      </c>
      <c r="D20" s="13" t="s">
        <v>2739</v>
      </c>
    </row>
    <row r="21" spans="1:4" x14ac:dyDescent="0.25">
      <c r="A21" s="14" t="str">
        <f>HYPERLINK("#'Table 20'!A5", "Table 20")</f>
        <v>Table 20</v>
      </c>
      <c r="B21" s="13" t="s">
        <v>60</v>
      </c>
      <c r="C21" s="13" t="s">
        <v>61</v>
      </c>
      <c r="D21" s="13" t="s">
        <v>20</v>
      </c>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I24"/>
  <sheetViews>
    <sheetView workbookViewId="0">
      <selection activeCell="A7" sqref="A7"/>
    </sheetView>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54</v>
      </c>
    </row>
    <row r="6" spans="1:35" x14ac:dyDescent="0.25">
      <c r="A6" s="8" t="s">
        <v>2442</v>
      </c>
    </row>
    <row r="7" spans="1:35" x14ac:dyDescent="0.25">
      <c r="A7" s="8" t="s">
        <v>1084</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1085</v>
      </c>
      <c r="C11" t="s">
        <v>1086</v>
      </c>
      <c r="D11" s="2" t="s">
        <v>953</v>
      </c>
      <c r="E11" t="s">
        <v>109</v>
      </c>
      <c r="F11" t="s">
        <v>101</v>
      </c>
      <c r="G11" t="s">
        <v>102</v>
      </c>
      <c r="H11" t="s">
        <v>103</v>
      </c>
      <c r="I11" t="s">
        <v>104</v>
      </c>
      <c r="J11" s="2" t="s">
        <v>105</v>
      </c>
      <c r="K11" t="s">
        <v>1087</v>
      </c>
      <c r="L11" t="s">
        <v>546</v>
      </c>
      <c r="M11" t="s">
        <v>108</v>
      </c>
      <c r="N11" t="s">
        <v>109</v>
      </c>
      <c r="O11" t="s">
        <v>110</v>
      </c>
      <c r="P11" t="s">
        <v>435</v>
      </c>
      <c r="Q11" t="s">
        <v>1088</v>
      </c>
      <c r="R11" s="2" t="s">
        <v>501</v>
      </c>
      <c r="S11" t="s">
        <v>114</v>
      </c>
      <c r="T11" t="s">
        <v>115</v>
      </c>
      <c r="U11" t="s">
        <v>116</v>
      </c>
      <c r="V11" t="s">
        <v>117</v>
      </c>
      <c r="W11" s="2" t="s">
        <v>118</v>
      </c>
      <c r="X11" t="s">
        <v>119</v>
      </c>
      <c r="Y11" s="2" t="s">
        <v>120</v>
      </c>
      <c r="Z11" t="s">
        <v>121</v>
      </c>
      <c r="AA11" s="2" t="s">
        <v>98</v>
      </c>
      <c r="AB11" t="s">
        <v>1089</v>
      </c>
      <c r="AC11" t="s">
        <v>1090</v>
      </c>
      <c r="AD11" t="s">
        <v>124</v>
      </c>
      <c r="AE11" s="2" t="s">
        <v>125</v>
      </c>
      <c r="AF11" t="s">
        <v>126</v>
      </c>
      <c r="AG11" t="s">
        <v>127</v>
      </c>
      <c r="AH11" t="s">
        <v>128</v>
      </c>
      <c r="AI11" s="2" t="s">
        <v>129</v>
      </c>
    </row>
    <row r="12" spans="1:35" x14ac:dyDescent="0.25">
      <c r="A12" s="10" t="s">
        <v>130</v>
      </c>
      <c r="B12" s="9" t="s">
        <v>1085</v>
      </c>
      <c r="C12" s="11" t="s">
        <v>1091</v>
      </c>
      <c r="D12" s="9" t="s">
        <v>154</v>
      </c>
      <c r="E12" s="11" t="s">
        <v>1092</v>
      </c>
      <c r="F12" s="11" t="s">
        <v>135</v>
      </c>
      <c r="G12" s="11" t="s">
        <v>136</v>
      </c>
      <c r="H12" s="11" t="s">
        <v>137</v>
      </c>
      <c r="I12" s="11" t="s">
        <v>138</v>
      </c>
      <c r="J12" s="9" t="s">
        <v>139</v>
      </c>
      <c r="K12" s="11" t="s">
        <v>1093</v>
      </c>
      <c r="L12" s="11" t="s">
        <v>926</v>
      </c>
      <c r="M12" s="11" t="s">
        <v>141</v>
      </c>
      <c r="N12" s="11" t="s">
        <v>105</v>
      </c>
      <c r="O12" s="11" t="s">
        <v>142</v>
      </c>
      <c r="P12" s="11" t="s">
        <v>134</v>
      </c>
      <c r="Q12" s="11" t="s">
        <v>1094</v>
      </c>
      <c r="R12" s="9" t="s">
        <v>583</v>
      </c>
      <c r="S12" s="11" t="s">
        <v>146</v>
      </c>
      <c r="T12" s="11" t="s">
        <v>147</v>
      </c>
      <c r="U12" s="11" t="s">
        <v>148</v>
      </c>
      <c r="V12" s="11" t="s">
        <v>149</v>
      </c>
      <c r="W12" s="9" t="s">
        <v>150</v>
      </c>
      <c r="X12" s="11" t="s">
        <v>151</v>
      </c>
      <c r="Y12" s="9" t="s">
        <v>152</v>
      </c>
      <c r="Z12" s="11" t="s">
        <v>153</v>
      </c>
      <c r="AA12" s="9" t="s">
        <v>154</v>
      </c>
      <c r="AB12" s="11" t="s">
        <v>1095</v>
      </c>
      <c r="AC12" s="11" t="s">
        <v>1096</v>
      </c>
      <c r="AD12" s="11" t="s">
        <v>157</v>
      </c>
      <c r="AE12" s="9" t="s">
        <v>118</v>
      </c>
      <c r="AF12" s="11" t="s">
        <v>153</v>
      </c>
      <c r="AG12" s="11" t="s">
        <v>158</v>
      </c>
      <c r="AH12" s="11" t="s">
        <v>128</v>
      </c>
      <c r="AI12" s="9" t="s">
        <v>159</v>
      </c>
    </row>
    <row r="13" spans="1:35" ht="26.25" x14ac:dyDescent="0.25">
      <c r="A13" s="5" t="s">
        <v>2284</v>
      </c>
      <c r="B13" s="2" t="s">
        <v>1472</v>
      </c>
      <c r="C13" t="s">
        <v>2443</v>
      </c>
      <c r="D13" s="2" t="s">
        <v>1628</v>
      </c>
      <c r="E13" t="s">
        <v>441</v>
      </c>
      <c r="F13" t="s">
        <v>584</v>
      </c>
      <c r="G13" t="s">
        <v>1673</v>
      </c>
      <c r="H13" t="s">
        <v>833</v>
      </c>
      <c r="I13" t="s">
        <v>733</v>
      </c>
      <c r="J13" s="2" t="s">
        <v>1475</v>
      </c>
      <c r="K13" t="s">
        <v>357</v>
      </c>
      <c r="L13" t="s">
        <v>1205</v>
      </c>
      <c r="M13" t="s">
        <v>1485</v>
      </c>
      <c r="N13" t="s">
        <v>145</v>
      </c>
      <c r="O13" t="s">
        <v>393</v>
      </c>
      <c r="P13" t="s">
        <v>612</v>
      </c>
      <c r="Q13" t="s">
        <v>128</v>
      </c>
      <c r="R13" s="2" t="s">
        <v>547</v>
      </c>
      <c r="S13" t="s">
        <v>1412</v>
      </c>
      <c r="T13" t="s">
        <v>1248</v>
      </c>
      <c r="U13" t="s">
        <v>441</v>
      </c>
      <c r="V13" t="s">
        <v>507</v>
      </c>
      <c r="W13" s="2" t="s">
        <v>173</v>
      </c>
      <c r="X13" t="s">
        <v>145</v>
      </c>
      <c r="Y13" s="2" t="s">
        <v>2444</v>
      </c>
      <c r="Z13" t="s">
        <v>114</v>
      </c>
      <c r="AA13" s="2" t="s">
        <v>2017</v>
      </c>
      <c r="AB13" t="s">
        <v>2445</v>
      </c>
      <c r="AC13" t="s">
        <v>613</v>
      </c>
      <c r="AD13" t="s">
        <v>164</v>
      </c>
      <c r="AE13" s="2" t="s">
        <v>168</v>
      </c>
      <c r="AF13" t="s">
        <v>104</v>
      </c>
      <c r="AG13" t="s">
        <v>2286</v>
      </c>
      <c r="AH13" t="s">
        <v>164</v>
      </c>
      <c r="AI13" s="2" t="s">
        <v>170</v>
      </c>
    </row>
    <row r="14" spans="1:35" x14ac:dyDescent="0.25">
      <c r="A14" s="5" t="s">
        <v>67</v>
      </c>
      <c r="B14" s="2" t="s">
        <v>2446</v>
      </c>
      <c r="C14" t="s">
        <v>2447</v>
      </c>
      <c r="D14" s="2" t="s">
        <v>2448</v>
      </c>
      <c r="E14" t="s">
        <v>2449</v>
      </c>
      <c r="F14" t="s">
        <v>2450</v>
      </c>
      <c r="G14" t="s">
        <v>2451</v>
      </c>
      <c r="H14" t="s">
        <v>2452</v>
      </c>
      <c r="I14" t="s">
        <v>2453</v>
      </c>
      <c r="J14" s="2" t="s">
        <v>2454</v>
      </c>
      <c r="K14" t="s">
        <v>985</v>
      </c>
      <c r="L14" t="s">
        <v>2455</v>
      </c>
      <c r="M14" t="s">
        <v>2258</v>
      </c>
      <c r="N14" t="s">
        <v>2307</v>
      </c>
      <c r="O14" t="s">
        <v>2456</v>
      </c>
      <c r="P14" t="s">
        <v>2457</v>
      </c>
      <c r="Q14" t="s">
        <v>2458</v>
      </c>
      <c r="R14" s="2" t="s">
        <v>2459</v>
      </c>
      <c r="S14" t="s">
        <v>2460</v>
      </c>
      <c r="T14" t="s">
        <v>2461</v>
      </c>
      <c r="U14" t="s">
        <v>2462</v>
      </c>
      <c r="V14" t="s">
        <v>2463</v>
      </c>
      <c r="W14" s="2" t="s">
        <v>2464</v>
      </c>
      <c r="X14" t="s">
        <v>2465</v>
      </c>
      <c r="Y14" s="2" t="s">
        <v>2466</v>
      </c>
      <c r="Z14" t="s">
        <v>2467</v>
      </c>
      <c r="AA14" s="2" t="s">
        <v>2468</v>
      </c>
      <c r="AB14" t="s">
        <v>2469</v>
      </c>
      <c r="AC14" t="s">
        <v>1191</v>
      </c>
      <c r="AD14" t="s">
        <v>2470</v>
      </c>
      <c r="AE14" s="2" t="s">
        <v>2471</v>
      </c>
      <c r="AF14" t="s">
        <v>2472</v>
      </c>
      <c r="AG14" t="s">
        <v>2473</v>
      </c>
      <c r="AH14" t="s">
        <v>2474</v>
      </c>
      <c r="AI14" s="2" t="s">
        <v>170</v>
      </c>
    </row>
    <row r="15" spans="1:35" x14ac:dyDescent="0.25">
      <c r="A15" s="5" t="s">
        <v>2313</v>
      </c>
      <c r="B15" s="2" t="s">
        <v>1842</v>
      </c>
      <c r="C15" t="s">
        <v>619</v>
      </c>
      <c r="D15" s="2" t="s">
        <v>2475</v>
      </c>
      <c r="E15" t="s">
        <v>437</v>
      </c>
      <c r="F15" t="s">
        <v>717</v>
      </c>
      <c r="G15" t="s">
        <v>110</v>
      </c>
      <c r="H15" t="s">
        <v>124</v>
      </c>
      <c r="I15" t="s">
        <v>610</v>
      </c>
      <c r="J15" s="2" t="s">
        <v>618</v>
      </c>
      <c r="K15" t="s">
        <v>612</v>
      </c>
      <c r="L15" t="s">
        <v>613</v>
      </c>
      <c r="M15" t="s">
        <v>944</v>
      </c>
      <c r="N15" t="s">
        <v>585</v>
      </c>
      <c r="O15" t="s">
        <v>162</v>
      </c>
      <c r="P15" t="s">
        <v>116</v>
      </c>
      <c r="Q15" t="s">
        <v>110</v>
      </c>
      <c r="R15" s="2" t="s">
        <v>332</v>
      </c>
      <c r="S15" t="s">
        <v>165</v>
      </c>
      <c r="T15" t="s">
        <v>113</v>
      </c>
      <c r="U15" t="s">
        <v>129</v>
      </c>
      <c r="V15" t="s">
        <v>449</v>
      </c>
      <c r="W15" s="2" t="s">
        <v>173</v>
      </c>
      <c r="X15" t="s">
        <v>1375</v>
      </c>
      <c r="Y15" s="2" t="s">
        <v>1413</v>
      </c>
      <c r="Z15" t="s">
        <v>945</v>
      </c>
      <c r="AA15" s="2" t="s">
        <v>1361</v>
      </c>
      <c r="AB15" t="s">
        <v>432</v>
      </c>
      <c r="AC15" t="s">
        <v>2476</v>
      </c>
      <c r="AD15" t="s">
        <v>331</v>
      </c>
      <c r="AE15" s="2" t="s">
        <v>173</v>
      </c>
      <c r="AF15" t="s">
        <v>735</v>
      </c>
      <c r="AG15" t="s">
        <v>2477</v>
      </c>
      <c r="AH15" t="s">
        <v>118</v>
      </c>
      <c r="AI15" s="2" t="s">
        <v>170</v>
      </c>
    </row>
    <row r="16" spans="1:35" x14ac:dyDescent="0.25">
      <c r="A16" s="5" t="s">
        <v>67</v>
      </c>
      <c r="B16" s="2" t="s">
        <v>2478</v>
      </c>
      <c r="C16" t="s">
        <v>2479</v>
      </c>
      <c r="D16" s="2" t="s">
        <v>2480</v>
      </c>
      <c r="E16" t="s">
        <v>1524</v>
      </c>
      <c r="F16" t="s">
        <v>2481</v>
      </c>
      <c r="G16" t="s">
        <v>2482</v>
      </c>
      <c r="H16" t="s">
        <v>2483</v>
      </c>
      <c r="I16" t="s">
        <v>2484</v>
      </c>
      <c r="J16" s="2" t="s">
        <v>2485</v>
      </c>
      <c r="K16" t="s">
        <v>2486</v>
      </c>
      <c r="L16" t="s">
        <v>2487</v>
      </c>
      <c r="M16" t="s">
        <v>2488</v>
      </c>
      <c r="N16" t="s">
        <v>2489</v>
      </c>
      <c r="O16" t="s">
        <v>2490</v>
      </c>
      <c r="P16" t="s">
        <v>2491</v>
      </c>
      <c r="Q16" t="s">
        <v>2492</v>
      </c>
      <c r="R16" s="2" t="s">
        <v>2493</v>
      </c>
      <c r="S16" t="s">
        <v>1966</v>
      </c>
      <c r="T16" t="s">
        <v>2494</v>
      </c>
      <c r="U16" t="s">
        <v>2495</v>
      </c>
      <c r="V16" t="s">
        <v>2496</v>
      </c>
      <c r="W16" s="2" t="s">
        <v>2497</v>
      </c>
      <c r="X16" t="s">
        <v>2498</v>
      </c>
      <c r="Y16" s="2" t="s">
        <v>2499</v>
      </c>
      <c r="Z16" t="s">
        <v>2500</v>
      </c>
      <c r="AA16" s="2" t="s">
        <v>2501</v>
      </c>
      <c r="AB16" t="s">
        <v>780</v>
      </c>
      <c r="AC16" t="s">
        <v>2502</v>
      </c>
      <c r="AD16" t="s">
        <v>745</v>
      </c>
      <c r="AE16" s="2" t="s">
        <v>780</v>
      </c>
      <c r="AF16" t="s">
        <v>2429</v>
      </c>
      <c r="AG16" t="s">
        <v>2503</v>
      </c>
      <c r="AH16" t="s">
        <v>2504</v>
      </c>
      <c r="AI16" s="2" t="s">
        <v>170</v>
      </c>
    </row>
    <row r="17" spans="1:35" x14ac:dyDescent="0.25">
      <c r="A17" s="5" t="s">
        <v>2344</v>
      </c>
      <c r="B17" s="2" t="s">
        <v>507</v>
      </c>
      <c r="C17" t="s">
        <v>165</v>
      </c>
      <c r="D17" s="2" t="s">
        <v>165</v>
      </c>
      <c r="E17" t="s">
        <v>169</v>
      </c>
      <c r="F17" t="s">
        <v>129</v>
      </c>
      <c r="G17" t="s">
        <v>129</v>
      </c>
      <c r="H17" t="s">
        <v>172</v>
      </c>
      <c r="I17" t="s">
        <v>167</v>
      </c>
      <c r="J17" s="2" t="s">
        <v>170</v>
      </c>
      <c r="K17" t="s">
        <v>171</v>
      </c>
      <c r="L17" t="s">
        <v>171</v>
      </c>
      <c r="M17" t="s">
        <v>168</v>
      </c>
      <c r="N17" t="s">
        <v>168</v>
      </c>
      <c r="O17" t="s">
        <v>170</v>
      </c>
      <c r="P17" t="s">
        <v>173</v>
      </c>
      <c r="Q17" t="s">
        <v>168</v>
      </c>
      <c r="R17" s="2" t="s">
        <v>168</v>
      </c>
      <c r="S17" t="s">
        <v>168</v>
      </c>
      <c r="T17" t="s">
        <v>170</v>
      </c>
      <c r="U17" t="s">
        <v>170</v>
      </c>
      <c r="V17" t="s">
        <v>173</v>
      </c>
      <c r="W17" s="2" t="s">
        <v>170</v>
      </c>
      <c r="X17" t="s">
        <v>150</v>
      </c>
      <c r="Y17" s="2" t="s">
        <v>168</v>
      </c>
      <c r="Z17" t="s">
        <v>173</v>
      </c>
      <c r="AA17" s="2" t="s">
        <v>172</v>
      </c>
      <c r="AB17" t="s">
        <v>129</v>
      </c>
      <c r="AC17" t="s">
        <v>172</v>
      </c>
      <c r="AD17" t="s">
        <v>150</v>
      </c>
      <c r="AE17" s="2" t="s">
        <v>172</v>
      </c>
      <c r="AF17" t="s">
        <v>168</v>
      </c>
      <c r="AG17" t="s">
        <v>167</v>
      </c>
      <c r="AH17" t="s">
        <v>167</v>
      </c>
      <c r="AI17" s="2" t="s">
        <v>172</v>
      </c>
    </row>
    <row r="18" spans="1:35" x14ac:dyDescent="0.25">
      <c r="A18" s="5" t="s">
        <v>67</v>
      </c>
      <c r="B18" s="2" t="s">
        <v>1616</v>
      </c>
      <c r="C18" t="s">
        <v>1097</v>
      </c>
      <c r="D18" s="2" t="s">
        <v>2505</v>
      </c>
      <c r="E18" t="s">
        <v>1199</v>
      </c>
      <c r="F18" t="s">
        <v>2506</v>
      </c>
      <c r="G18" t="s">
        <v>2507</v>
      </c>
      <c r="H18" t="s">
        <v>1103</v>
      </c>
      <c r="I18" t="s">
        <v>291</v>
      </c>
      <c r="J18" s="2" t="s">
        <v>170</v>
      </c>
      <c r="K18" t="s">
        <v>327</v>
      </c>
      <c r="L18" t="s">
        <v>2508</v>
      </c>
      <c r="M18" t="s">
        <v>851</v>
      </c>
      <c r="N18" t="s">
        <v>1160</v>
      </c>
      <c r="O18" t="s">
        <v>170</v>
      </c>
      <c r="P18" t="s">
        <v>1107</v>
      </c>
      <c r="Q18" t="s">
        <v>851</v>
      </c>
      <c r="R18" s="2" t="s">
        <v>1348</v>
      </c>
      <c r="S18" t="s">
        <v>328</v>
      </c>
      <c r="T18" t="s">
        <v>170</v>
      </c>
      <c r="U18" t="s">
        <v>170</v>
      </c>
      <c r="V18" t="s">
        <v>1103</v>
      </c>
      <c r="W18" s="2" t="s">
        <v>170</v>
      </c>
      <c r="X18" t="s">
        <v>297</v>
      </c>
      <c r="Y18" s="2" t="s">
        <v>1463</v>
      </c>
      <c r="Z18" t="s">
        <v>1565</v>
      </c>
      <c r="AA18" s="2" t="s">
        <v>913</v>
      </c>
      <c r="AB18" t="s">
        <v>1069</v>
      </c>
      <c r="AC18" t="s">
        <v>709</v>
      </c>
      <c r="AD18" t="s">
        <v>259</v>
      </c>
      <c r="AE18" s="2" t="s">
        <v>1021</v>
      </c>
      <c r="AF18" t="s">
        <v>908</v>
      </c>
      <c r="AG18" t="s">
        <v>1121</v>
      </c>
      <c r="AH18" t="s">
        <v>2509</v>
      </c>
      <c r="AI18" s="2" t="s">
        <v>653</v>
      </c>
    </row>
    <row r="19" spans="1:35" x14ac:dyDescent="0.25">
      <c r="A19" s="5" t="s">
        <v>94</v>
      </c>
      <c r="B19" s="2" t="s">
        <v>721</v>
      </c>
      <c r="C19" t="s">
        <v>1376</v>
      </c>
      <c r="D19" s="2" t="s">
        <v>505</v>
      </c>
      <c r="E19" t="s">
        <v>359</v>
      </c>
      <c r="F19" t="s">
        <v>394</v>
      </c>
      <c r="G19" t="s">
        <v>282</v>
      </c>
      <c r="H19" t="s">
        <v>118</v>
      </c>
      <c r="I19" t="s">
        <v>166</v>
      </c>
      <c r="J19" s="2" t="s">
        <v>175</v>
      </c>
      <c r="K19" t="s">
        <v>174</v>
      </c>
      <c r="L19" t="s">
        <v>164</v>
      </c>
      <c r="M19" t="s">
        <v>165</v>
      </c>
      <c r="N19" t="s">
        <v>281</v>
      </c>
      <c r="O19" t="s">
        <v>167</v>
      </c>
      <c r="P19" t="s">
        <v>174</v>
      </c>
      <c r="Q19" t="s">
        <v>282</v>
      </c>
      <c r="R19" s="2" t="s">
        <v>167</v>
      </c>
      <c r="S19" t="s">
        <v>125</v>
      </c>
      <c r="T19" t="s">
        <v>163</v>
      </c>
      <c r="U19" t="s">
        <v>168</v>
      </c>
      <c r="V19" t="s">
        <v>281</v>
      </c>
      <c r="W19" s="2" t="s">
        <v>170</v>
      </c>
      <c r="X19" t="s">
        <v>500</v>
      </c>
      <c r="Y19" s="2" t="s">
        <v>357</v>
      </c>
      <c r="Z19" t="s">
        <v>282</v>
      </c>
      <c r="AA19" s="2" t="s">
        <v>392</v>
      </c>
      <c r="AB19" t="s">
        <v>388</v>
      </c>
      <c r="AC19" t="s">
        <v>390</v>
      </c>
      <c r="AD19" t="s">
        <v>505</v>
      </c>
      <c r="AE19" s="2" t="s">
        <v>170</v>
      </c>
      <c r="AF19" t="s">
        <v>390</v>
      </c>
      <c r="AG19" t="s">
        <v>585</v>
      </c>
      <c r="AH19" t="s">
        <v>358</v>
      </c>
      <c r="AI19" s="2" t="s">
        <v>170</v>
      </c>
    </row>
    <row r="20" spans="1:35" x14ac:dyDescent="0.25">
      <c r="A20" s="5" t="s">
        <v>67</v>
      </c>
      <c r="B20" s="2" t="s">
        <v>419</v>
      </c>
      <c r="C20" t="s">
        <v>1987</v>
      </c>
      <c r="D20" s="2" t="s">
        <v>2510</v>
      </c>
      <c r="E20" t="s">
        <v>2511</v>
      </c>
      <c r="F20" t="s">
        <v>2512</v>
      </c>
      <c r="G20" t="s">
        <v>2513</v>
      </c>
      <c r="H20" t="s">
        <v>2514</v>
      </c>
      <c r="I20" t="s">
        <v>2515</v>
      </c>
      <c r="J20" s="2" t="s">
        <v>902</v>
      </c>
      <c r="K20" t="s">
        <v>598</v>
      </c>
      <c r="L20" t="s">
        <v>2135</v>
      </c>
      <c r="M20" t="s">
        <v>2516</v>
      </c>
      <c r="N20" t="s">
        <v>570</v>
      </c>
      <c r="O20" t="s">
        <v>2517</v>
      </c>
      <c r="P20" t="s">
        <v>2518</v>
      </c>
      <c r="Q20" t="s">
        <v>2519</v>
      </c>
      <c r="R20" s="2" t="s">
        <v>1178</v>
      </c>
      <c r="S20" t="s">
        <v>1984</v>
      </c>
      <c r="T20" t="s">
        <v>601</v>
      </c>
      <c r="U20" t="s">
        <v>2520</v>
      </c>
      <c r="V20" t="s">
        <v>2521</v>
      </c>
      <c r="W20" s="2" t="s">
        <v>323</v>
      </c>
      <c r="X20" t="s">
        <v>852</v>
      </c>
      <c r="Y20" s="2" t="s">
        <v>2522</v>
      </c>
      <c r="Z20" t="s">
        <v>2523</v>
      </c>
      <c r="AA20" s="2" t="s">
        <v>180</v>
      </c>
      <c r="AB20" t="s">
        <v>2194</v>
      </c>
      <c r="AC20" t="s">
        <v>2524</v>
      </c>
      <c r="AD20" t="s">
        <v>1545</v>
      </c>
      <c r="AE20" s="2" t="s">
        <v>170</v>
      </c>
      <c r="AF20" t="s">
        <v>792</v>
      </c>
      <c r="AG20" t="s">
        <v>2525</v>
      </c>
      <c r="AH20" t="s">
        <v>2526</v>
      </c>
      <c r="AI20" s="2" t="s">
        <v>170</v>
      </c>
    </row>
    <row r="21" spans="1:35" x14ac:dyDescent="0.25">
      <c r="A21" s="5" t="s">
        <v>95</v>
      </c>
      <c r="B21" s="2" t="s">
        <v>174</v>
      </c>
      <c r="C21" t="s">
        <v>125</v>
      </c>
      <c r="D21" s="2" t="s">
        <v>168</v>
      </c>
      <c r="E21" t="s">
        <v>173</v>
      </c>
      <c r="F21" t="s">
        <v>173</v>
      </c>
      <c r="G21" t="s">
        <v>170</v>
      </c>
      <c r="H21" t="s">
        <v>172</v>
      </c>
      <c r="I21" t="s">
        <v>172</v>
      </c>
      <c r="J21" s="2" t="s">
        <v>171</v>
      </c>
      <c r="K21" t="s">
        <v>173</v>
      </c>
      <c r="L21" t="s">
        <v>172</v>
      </c>
      <c r="M21" t="s">
        <v>167</v>
      </c>
      <c r="N21" t="s">
        <v>172</v>
      </c>
      <c r="O21" t="s">
        <v>170</v>
      </c>
      <c r="P21" t="s">
        <v>172</v>
      </c>
      <c r="Q21" t="s">
        <v>172</v>
      </c>
      <c r="R21" s="2" t="s">
        <v>172</v>
      </c>
      <c r="S21" t="s">
        <v>170</v>
      </c>
      <c r="T21" t="s">
        <v>170</v>
      </c>
      <c r="U21" t="s">
        <v>168</v>
      </c>
      <c r="V21" t="s">
        <v>170</v>
      </c>
      <c r="W21" s="2" t="s">
        <v>170</v>
      </c>
      <c r="X21" t="s">
        <v>173</v>
      </c>
      <c r="Y21" s="2" t="s">
        <v>167</v>
      </c>
      <c r="Z21" t="s">
        <v>170</v>
      </c>
      <c r="AA21" s="2" t="s">
        <v>167</v>
      </c>
      <c r="AB21" t="s">
        <v>150</v>
      </c>
      <c r="AC21" t="s">
        <v>173</v>
      </c>
      <c r="AD21" t="s">
        <v>170</v>
      </c>
      <c r="AE21" s="2" t="s">
        <v>167</v>
      </c>
      <c r="AF21" t="s">
        <v>170</v>
      </c>
      <c r="AG21" t="s">
        <v>168</v>
      </c>
      <c r="AH21" t="s">
        <v>170</v>
      </c>
      <c r="AI21" s="2" t="s">
        <v>129</v>
      </c>
    </row>
    <row r="22" spans="1:35" x14ac:dyDescent="0.25">
      <c r="A22" s="10" t="s">
        <v>67</v>
      </c>
      <c r="B22" s="9" t="s">
        <v>867</v>
      </c>
      <c r="C22" s="11" t="s">
        <v>658</v>
      </c>
      <c r="D22" s="9" t="s">
        <v>1074</v>
      </c>
      <c r="E22" s="11" t="s">
        <v>1156</v>
      </c>
      <c r="F22" s="11" t="s">
        <v>236</v>
      </c>
      <c r="G22" s="11" t="s">
        <v>170</v>
      </c>
      <c r="H22" s="11" t="s">
        <v>225</v>
      </c>
      <c r="I22" s="11" t="s">
        <v>193</v>
      </c>
      <c r="J22" s="9" t="s">
        <v>1824</v>
      </c>
      <c r="K22" s="11" t="s">
        <v>320</v>
      </c>
      <c r="L22" s="11" t="s">
        <v>192</v>
      </c>
      <c r="M22" s="11" t="s">
        <v>1097</v>
      </c>
      <c r="N22" s="11" t="s">
        <v>217</v>
      </c>
      <c r="O22" s="11" t="s">
        <v>170</v>
      </c>
      <c r="P22" s="11" t="s">
        <v>217</v>
      </c>
      <c r="Q22" s="11" t="s">
        <v>909</v>
      </c>
      <c r="R22" s="9" t="s">
        <v>303</v>
      </c>
      <c r="S22" s="11" t="s">
        <v>170</v>
      </c>
      <c r="T22" s="11" t="s">
        <v>170</v>
      </c>
      <c r="U22" s="11" t="s">
        <v>176</v>
      </c>
      <c r="V22" s="11" t="s">
        <v>170</v>
      </c>
      <c r="W22" s="9" t="s">
        <v>170</v>
      </c>
      <c r="X22" s="11" t="s">
        <v>909</v>
      </c>
      <c r="Y22" s="9" t="s">
        <v>1150</v>
      </c>
      <c r="Z22" s="11" t="s">
        <v>170</v>
      </c>
      <c r="AA22" s="9" t="s">
        <v>252</v>
      </c>
      <c r="AB22" s="11" t="s">
        <v>226</v>
      </c>
      <c r="AC22" s="11" t="s">
        <v>1561</v>
      </c>
      <c r="AD22" s="11" t="s">
        <v>170</v>
      </c>
      <c r="AE22" s="9" t="s">
        <v>1658</v>
      </c>
      <c r="AF22" s="11" t="s">
        <v>170</v>
      </c>
      <c r="AG22" s="11" t="s">
        <v>250</v>
      </c>
      <c r="AH22" s="11" t="s">
        <v>170</v>
      </c>
      <c r="AI22" s="9" t="s">
        <v>2371</v>
      </c>
    </row>
    <row r="23" spans="1:35" x14ac:dyDescent="0.25">
      <c r="A23" s="5" t="s">
        <v>485</v>
      </c>
      <c r="B23" s="2" t="s">
        <v>1085</v>
      </c>
      <c r="C23" t="s">
        <v>1091</v>
      </c>
      <c r="D23" s="2" t="s">
        <v>154</v>
      </c>
      <c r="E23" t="s">
        <v>1092</v>
      </c>
      <c r="F23" t="s">
        <v>135</v>
      </c>
      <c r="G23" t="s">
        <v>136</v>
      </c>
      <c r="H23" t="s">
        <v>137</v>
      </c>
      <c r="I23" t="s">
        <v>138</v>
      </c>
      <c r="J23" s="2" t="s">
        <v>139</v>
      </c>
      <c r="K23" t="s">
        <v>1093</v>
      </c>
      <c r="L23" t="s">
        <v>926</v>
      </c>
      <c r="M23" t="s">
        <v>141</v>
      </c>
      <c r="N23" t="s">
        <v>105</v>
      </c>
      <c r="O23" t="s">
        <v>142</v>
      </c>
      <c r="P23" t="s">
        <v>134</v>
      </c>
      <c r="Q23" t="s">
        <v>1094</v>
      </c>
      <c r="R23" s="2" t="s">
        <v>583</v>
      </c>
      <c r="S23" t="s">
        <v>146</v>
      </c>
      <c r="T23" t="s">
        <v>147</v>
      </c>
      <c r="U23" t="s">
        <v>148</v>
      </c>
      <c r="V23" t="s">
        <v>149</v>
      </c>
      <c r="W23" s="2" t="s">
        <v>150</v>
      </c>
      <c r="X23" t="s">
        <v>151</v>
      </c>
      <c r="Y23" s="2" t="s">
        <v>152</v>
      </c>
      <c r="Z23" t="s">
        <v>153</v>
      </c>
      <c r="AA23" s="2" t="s">
        <v>154</v>
      </c>
      <c r="AB23" t="s">
        <v>1095</v>
      </c>
      <c r="AC23" t="s">
        <v>1096</v>
      </c>
      <c r="AD23" t="s">
        <v>157</v>
      </c>
      <c r="AE23" s="2" t="s">
        <v>118</v>
      </c>
      <c r="AF23" t="s">
        <v>153</v>
      </c>
      <c r="AG23" t="s">
        <v>158</v>
      </c>
      <c r="AH23" t="s">
        <v>128</v>
      </c>
      <c r="AI23" s="2" t="s">
        <v>159</v>
      </c>
    </row>
    <row r="24" spans="1:35" x14ac:dyDescent="0.25">
      <c r="A24" s="10" t="s">
        <v>67</v>
      </c>
      <c r="B24" s="9" t="s">
        <v>486</v>
      </c>
      <c r="C24" s="11" t="s">
        <v>486</v>
      </c>
      <c r="D24" s="9" t="s">
        <v>486</v>
      </c>
      <c r="E24" s="11" t="s">
        <v>486</v>
      </c>
      <c r="F24" s="11" t="s">
        <v>486</v>
      </c>
      <c r="G24" s="11" t="s">
        <v>486</v>
      </c>
      <c r="H24" s="11" t="s">
        <v>486</v>
      </c>
      <c r="I24" s="11" t="s">
        <v>486</v>
      </c>
      <c r="J24" s="9" t="s">
        <v>486</v>
      </c>
      <c r="K24" s="11" t="s">
        <v>486</v>
      </c>
      <c r="L24" s="11" t="s">
        <v>486</v>
      </c>
      <c r="M24" s="11" t="s">
        <v>486</v>
      </c>
      <c r="N24" s="11" t="s">
        <v>486</v>
      </c>
      <c r="O24" s="11" t="s">
        <v>486</v>
      </c>
      <c r="P24" s="11" t="s">
        <v>486</v>
      </c>
      <c r="Q24" s="11" t="s">
        <v>486</v>
      </c>
      <c r="R24" s="9" t="s">
        <v>486</v>
      </c>
      <c r="S24" s="11" t="s">
        <v>486</v>
      </c>
      <c r="T24" s="11" t="s">
        <v>486</v>
      </c>
      <c r="U24" s="11" t="s">
        <v>486</v>
      </c>
      <c r="V24" s="11" t="s">
        <v>486</v>
      </c>
      <c r="W24" s="9" t="s">
        <v>486</v>
      </c>
      <c r="X24" s="11" t="s">
        <v>486</v>
      </c>
      <c r="Y24" s="9" t="s">
        <v>486</v>
      </c>
      <c r="Z24" s="11" t="s">
        <v>486</v>
      </c>
      <c r="AA24" s="9" t="s">
        <v>486</v>
      </c>
      <c r="AB24" s="11" t="s">
        <v>486</v>
      </c>
      <c r="AC24" s="11" t="s">
        <v>486</v>
      </c>
      <c r="AD24" s="11" t="s">
        <v>486</v>
      </c>
      <c r="AE24" s="9" t="s">
        <v>486</v>
      </c>
      <c r="AF24" s="11" t="s">
        <v>486</v>
      </c>
      <c r="AG24" s="11" t="s">
        <v>486</v>
      </c>
      <c r="AH24" s="11" t="s">
        <v>486</v>
      </c>
      <c r="AI24"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I18"/>
  <sheetViews>
    <sheetView workbookViewId="0">
      <selection activeCell="A8" sqref="A8"/>
    </sheetView>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57</v>
      </c>
    </row>
    <row r="6" spans="1:35" x14ac:dyDescent="0.25">
      <c r="A6" s="8" t="s">
        <v>2442</v>
      </c>
    </row>
    <row r="7" spans="1:35" x14ac:dyDescent="0.25">
      <c r="A7" s="8" t="s">
        <v>2740</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2527</v>
      </c>
      <c r="C11" t="s">
        <v>1626</v>
      </c>
      <c r="D11" s="2" t="s">
        <v>1674</v>
      </c>
      <c r="E11" t="s">
        <v>142</v>
      </c>
      <c r="F11" t="s">
        <v>734</v>
      </c>
      <c r="G11" t="s">
        <v>617</v>
      </c>
      <c r="H11" t="s">
        <v>135</v>
      </c>
      <c r="I11" t="s">
        <v>927</v>
      </c>
      <c r="J11" s="2" t="s">
        <v>928</v>
      </c>
      <c r="K11" t="s">
        <v>1088</v>
      </c>
      <c r="L11" t="s">
        <v>1303</v>
      </c>
      <c r="M11" t="s">
        <v>720</v>
      </c>
      <c r="N11" t="s">
        <v>509</v>
      </c>
      <c r="O11" t="s">
        <v>161</v>
      </c>
      <c r="P11" t="s">
        <v>436</v>
      </c>
      <c r="Q11" t="s">
        <v>718</v>
      </c>
      <c r="R11" s="2" t="s">
        <v>1270</v>
      </c>
      <c r="S11" t="s">
        <v>1833</v>
      </c>
      <c r="T11" t="s">
        <v>617</v>
      </c>
      <c r="U11" t="s">
        <v>609</v>
      </c>
      <c r="V11" t="s">
        <v>2528</v>
      </c>
      <c r="W11" s="2" t="s">
        <v>169</v>
      </c>
      <c r="X11" t="s">
        <v>2529</v>
      </c>
      <c r="Y11" s="2" t="s">
        <v>2530</v>
      </c>
      <c r="Z11" t="s">
        <v>2531</v>
      </c>
      <c r="AA11" s="2" t="s">
        <v>1358</v>
      </c>
      <c r="AB11" t="s">
        <v>1263</v>
      </c>
      <c r="AC11" t="s">
        <v>2314</v>
      </c>
      <c r="AD11" t="s">
        <v>803</v>
      </c>
      <c r="AE11" s="2" t="s">
        <v>150</v>
      </c>
      <c r="AF11" t="s">
        <v>1478</v>
      </c>
      <c r="AG11" t="s">
        <v>2532</v>
      </c>
      <c r="AH11" t="s">
        <v>500</v>
      </c>
      <c r="AI11" s="2" t="s">
        <v>1480</v>
      </c>
    </row>
    <row r="12" spans="1:35" x14ac:dyDescent="0.25">
      <c r="A12" s="10" t="s">
        <v>130</v>
      </c>
      <c r="B12" s="9" t="s">
        <v>2533</v>
      </c>
      <c r="C12" s="11" t="s">
        <v>2534</v>
      </c>
      <c r="D12" s="9" t="s">
        <v>1791</v>
      </c>
      <c r="E12" s="11" t="s">
        <v>1474</v>
      </c>
      <c r="F12" s="11" t="s">
        <v>928</v>
      </c>
      <c r="G12" s="11" t="s">
        <v>548</v>
      </c>
      <c r="H12" s="11" t="s">
        <v>1622</v>
      </c>
      <c r="I12" s="11" t="s">
        <v>926</v>
      </c>
      <c r="J12" s="9" t="s">
        <v>2535</v>
      </c>
      <c r="K12" s="11" t="s">
        <v>544</v>
      </c>
      <c r="L12" s="11" t="s">
        <v>943</v>
      </c>
      <c r="M12" s="11" t="s">
        <v>140</v>
      </c>
      <c r="N12" s="11" t="s">
        <v>134</v>
      </c>
      <c r="O12" s="11" t="s">
        <v>833</v>
      </c>
      <c r="P12" s="11" t="s">
        <v>1204</v>
      </c>
      <c r="Q12" s="11" t="s">
        <v>2177</v>
      </c>
      <c r="R12" s="9" t="s">
        <v>437</v>
      </c>
      <c r="S12" s="11" t="s">
        <v>147</v>
      </c>
      <c r="T12" s="11" t="s">
        <v>439</v>
      </c>
      <c r="U12" s="11" t="s">
        <v>389</v>
      </c>
      <c r="V12" s="11" t="s">
        <v>1211</v>
      </c>
      <c r="W12" s="9" t="s">
        <v>150</v>
      </c>
      <c r="X12" s="11" t="s">
        <v>1759</v>
      </c>
      <c r="Y12" s="9" t="s">
        <v>2373</v>
      </c>
      <c r="Z12" s="11" t="s">
        <v>1788</v>
      </c>
      <c r="AA12" s="9" t="s">
        <v>1369</v>
      </c>
      <c r="AB12" s="11" t="s">
        <v>133</v>
      </c>
      <c r="AC12" s="11" t="s">
        <v>2536</v>
      </c>
      <c r="AD12" s="11" t="s">
        <v>547</v>
      </c>
      <c r="AE12" s="9" t="s">
        <v>167</v>
      </c>
      <c r="AF12" s="11" t="s">
        <v>2537</v>
      </c>
      <c r="AG12" s="11" t="s">
        <v>2538</v>
      </c>
      <c r="AH12" s="11" t="s">
        <v>309</v>
      </c>
      <c r="AI12" s="9" t="s">
        <v>1480</v>
      </c>
    </row>
    <row r="13" spans="1:35" ht="26.25" x14ac:dyDescent="0.25">
      <c r="A13" s="5" t="s">
        <v>2284</v>
      </c>
      <c r="B13" s="2" t="s">
        <v>1472</v>
      </c>
      <c r="C13" t="s">
        <v>2443</v>
      </c>
      <c r="D13" s="2" t="s">
        <v>1628</v>
      </c>
      <c r="E13" t="s">
        <v>441</v>
      </c>
      <c r="F13" t="s">
        <v>584</v>
      </c>
      <c r="G13" t="s">
        <v>1673</v>
      </c>
      <c r="H13" t="s">
        <v>833</v>
      </c>
      <c r="I13" t="s">
        <v>733</v>
      </c>
      <c r="J13" s="2" t="s">
        <v>1475</v>
      </c>
      <c r="K13" t="s">
        <v>357</v>
      </c>
      <c r="L13" t="s">
        <v>1205</v>
      </c>
      <c r="M13" t="s">
        <v>1485</v>
      </c>
      <c r="N13" t="s">
        <v>145</v>
      </c>
      <c r="O13" t="s">
        <v>393</v>
      </c>
      <c r="P13" t="s">
        <v>612</v>
      </c>
      <c r="Q13" t="s">
        <v>128</v>
      </c>
      <c r="R13" s="2" t="s">
        <v>547</v>
      </c>
      <c r="S13" t="s">
        <v>1412</v>
      </c>
      <c r="T13" t="s">
        <v>1248</v>
      </c>
      <c r="U13" t="s">
        <v>441</v>
      </c>
      <c r="V13" t="s">
        <v>507</v>
      </c>
      <c r="W13" s="2" t="s">
        <v>173</v>
      </c>
      <c r="X13" t="s">
        <v>145</v>
      </c>
      <c r="Y13" s="2" t="s">
        <v>2444</v>
      </c>
      <c r="Z13" t="s">
        <v>114</v>
      </c>
      <c r="AA13" s="2" t="s">
        <v>2017</v>
      </c>
      <c r="AB13" t="s">
        <v>2445</v>
      </c>
      <c r="AC13" t="s">
        <v>613</v>
      </c>
      <c r="AD13" t="s">
        <v>164</v>
      </c>
      <c r="AE13" s="2" t="s">
        <v>168</v>
      </c>
      <c r="AF13" t="s">
        <v>104</v>
      </c>
      <c r="AG13" t="s">
        <v>2286</v>
      </c>
      <c r="AH13" t="s">
        <v>164</v>
      </c>
      <c r="AI13" s="2" t="s">
        <v>170</v>
      </c>
    </row>
    <row r="14" spans="1:35" x14ac:dyDescent="0.25">
      <c r="A14" s="5" t="s">
        <v>67</v>
      </c>
      <c r="B14" s="2" t="s">
        <v>2539</v>
      </c>
      <c r="C14" t="s">
        <v>2540</v>
      </c>
      <c r="D14" s="2" t="s">
        <v>1273</v>
      </c>
      <c r="E14" t="s">
        <v>2541</v>
      </c>
      <c r="F14" t="s">
        <v>2542</v>
      </c>
      <c r="G14" t="s">
        <v>2543</v>
      </c>
      <c r="H14" t="s">
        <v>2544</v>
      </c>
      <c r="I14" t="s">
        <v>2545</v>
      </c>
      <c r="J14" s="2" t="s">
        <v>2546</v>
      </c>
      <c r="K14" t="s">
        <v>2547</v>
      </c>
      <c r="L14" t="s">
        <v>2548</v>
      </c>
      <c r="M14" t="s">
        <v>2549</v>
      </c>
      <c r="N14" t="s">
        <v>2550</v>
      </c>
      <c r="O14" t="s">
        <v>2551</v>
      </c>
      <c r="P14" t="s">
        <v>2552</v>
      </c>
      <c r="Q14" t="s">
        <v>2553</v>
      </c>
      <c r="R14" s="2" t="s">
        <v>2554</v>
      </c>
      <c r="S14" t="s">
        <v>2555</v>
      </c>
      <c r="T14" t="s">
        <v>854</v>
      </c>
      <c r="U14" t="s">
        <v>2556</v>
      </c>
      <c r="V14" t="s">
        <v>2557</v>
      </c>
      <c r="W14" s="2" t="s">
        <v>2558</v>
      </c>
      <c r="X14" t="s">
        <v>2559</v>
      </c>
      <c r="Y14" s="2" t="s">
        <v>2560</v>
      </c>
      <c r="Z14" t="s">
        <v>2561</v>
      </c>
      <c r="AA14" s="2" t="s">
        <v>2562</v>
      </c>
      <c r="AB14" t="s">
        <v>2563</v>
      </c>
      <c r="AC14" t="s">
        <v>2271</v>
      </c>
      <c r="AD14" t="s">
        <v>1771</v>
      </c>
      <c r="AE14" s="2" t="s">
        <v>2564</v>
      </c>
      <c r="AF14" t="s">
        <v>2565</v>
      </c>
      <c r="AG14" t="s">
        <v>2566</v>
      </c>
      <c r="AH14" t="s">
        <v>2567</v>
      </c>
      <c r="AI14" s="2" t="s">
        <v>170</v>
      </c>
    </row>
    <row r="15" spans="1:35" x14ac:dyDescent="0.25">
      <c r="A15" s="5" t="s">
        <v>2313</v>
      </c>
      <c r="B15" s="2" t="s">
        <v>1842</v>
      </c>
      <c r="C15" t="s">
        <v>619</v>
      </c>
      <c r="D15" s="2" t="s">
        <v>2475</v>
      </c>
      <c r="E15" t="s">
        <v>437</v>
      </c>
      <c r="F15" t="s">
        <v>717</v>
      </c>
      <c r="G15" t="s">
        <v>110</v>
      </c>
      <c r="H15" t="s">
        <v>124</v>
      </c>
      <c r="I15" t="s">
        <v>610</v>
      </c>
      <c r="J15" s="2" t="s">
        <v>618</v>
      </c>
      <c r="K15" t="s">
        <v>612</v>
      </c>
      <c r="L15" t="s">
        <v>613</v>
      </c>
      <c r="M15" t="s">
        <v>944</v>
      </c>
      <c r="N15" t="s">
        <v>585</v>
      </c>
      <c r="O15" t="s">
        <v>162</v>
      </c>
      <c r="P15" t="s">
        <v>116</v>
      </c>
      <c r="Q15" t="s">
        <v>110</v>
      </c>
      <c r="R15" s="2" t="s">
        <v>332</v>
      </c>
      <c r="S15" t="s">
        <v>165</v>
      </c>
      <c r="T15" t="s">
        <v>113</v>
      </c>
      <c r="U15" t="s">
        <v>129</v>
      </c>
      <c r="V15" t="s">
        <v>449</v>
      </c>
      <c r="W15" s="2" t="s">
        <v>173</v>
      </c>
      <c r="X15" t="s">
        <v>1375</v>
      </c>
      <c r="Y15" s="2" t="s">
        <v>1413</v>
      </c>
      <c r="Z15" t="s">
        <v>945</v>
      </c>
      <c r="AA15" s="2" t="s">
        <v>1361</v>
      </c>
      <c r="AB15" t="s">
        <v>432</v>
      </c>
      <c r="AC15" t="s">
        <v>2476</v>
      </c>
      <c r="AD15" t="s">
        <v>331</v>
      </c>
      <c r="AE15" s="2" t="s">
        <v>173</v>
      </c>
      <c r="AF15" t="s">
        <v>735</v>
      </c>
      <c r="AG15" t="s">
        <v>2477</v>
      </c>
      <c r="AH15" t="s">
        <v>118</v>
      </c>
      <c r="AI15" s="2" t="s">
        <v>170</v>
      </c>
    </row>
    <row r="16" spans="1:35" x14ac:dyDescent="0.25">
      <c r="A16" s="10" t="s">
        <v>67</v>
      </c>
      <c r="B16" s="9" t="s">
        <v>2568</v>
      </c>
      <c r="C16" s="11" t="s">
        <v>2569</v>
      </c>
      <c r="D16" s="9" t="s">
        <v>2570</v>
      </c>
      <c r="E16" s="11" t="s">
        <v>2571</v>
      </c>
      <c r="F16" s="11" t="s">
        <v>2572</v>
      </c>
      <c r="G16" s="11" t="s">
        <v>2573</v>
      </c>
      <c r="H16" s="11" t="s">
        <v>2574</v>
      </c>
      <c r="I16" s="11" t="s">
        <v>2575</v>
      </c>
      <c r="J16" s="9" t="s">
        <v>837</v>
      </c>
      <c r="K16" s="11" t="s">
        <v>2576</v>
      </c>
      <c r="L16" s="11" t="s">
        <v>2577</v>
      </c>
      <c r="M16" s="11" t="s">
        <v>2578</v>
      </c>
      <c r="N16" s="11" t="s">
        <v>2579</v>
      </c>
      <c r="O16" s="11" t="s">
        <v>2580</v>
      </c>
      <c r="P16" s="11" t="s">
        <v>2581</v>
      </c>
      <c r="Q16" s="11" t="s">
        <v>2582</v>
      </c>
      <c r="R16" s="9" t="s">
        <v>2583</v>
      </c>
      <c r="S16" s="11" t="s">
        <v>2009</v>
      </c>
      <c r="T16" s="11" t="s">
        <v>2584</v>
      </c>
      <c r="U16" s="11" t="s">
        <v>2585</v>
      </c>
      <c r="V16" s="11" t="s">
        <v>2586</v>
      </c>
      <c r="W16" s="9" t="s">
        <v>2587</v>
      </c>
      <c r="X16" s="11" t="s">
        <v>1228</v>
      </c>
      <c r="Y16" s="9" t="s">
        <v>2588</v>
      </c>
      <c r="Z16" s="11" t="s">
        <v>2589</v>
      </c>
      <c r="AA16" s="9" t="s">
        <v>2590</v>
      </c>
      <c r="AB16" s="11" t="s">
        <v>2591</v>
      </c>
      <c r="AC16" s="11" t="s">
        <v>2592</v>
      </c>
      <c r="AD16" s="11" t="s">
        <v>2593</v>
      </c>
      <c r="AE16" s="9" t="s">
        <v>2594</v>
      </c>
      <c r="AF16" s="11" t="s">
        <v>2595</v>
      </c>
      <c r="AG16" s="11" t="s">
        <v>2596</v>
      </c>
      <c r="AH16" s="11" t="s">
        <v>2597</v>
      </c>
      <c r="AI16" s="9" t="s">
        <v>170</v>
      </c>
    </row>
    <row r="17" spans="1:35" x14ac:dyDescent="0.25">
      <c r="A17" s="5" t="s">
        <v>485</v>
      </c>
      <c r="B17" s="2" t="s">
        <v>2533</v>
      </c>
      <c r="C17" t="s">
        <v>2534</v>
      </c>
      <c r="D17" s="2" t="s">
        <v>1791</v>
      </c>
      <c r="E17" t="s">
        <v>1474</v>
      </c>
      <c r="F17" t="s">
        <v>928</v>
      </c>
      <c r="G17" t="s">
        <v>548</v>
      </c>
      <c r="H17" t="s">
        <v>1622</v>
      </c>
      <c r="I17" t="s">
        <v>926</v>
      </c>
      <c r="J17" s="2" t="s">
        <v>2535</v>
      </c>
      <c r="K17" t="s">
        <v>544</v>
      </c>
      <c r="L17" t="s">
        <v>943</v>
      </c>
      <c r="M17" t="s">
        <v>140</v>
      </c>
      <c r="N17" t="s">
        <v>134</v>
      </c>
      <c r="O17" t="s">
        <v>833</v>
      </c>
      <c r="P17" t="s">
        <v>1204</v>
      </c>
      <c r="Q17" t="s">
        <v>2177</v>
      </c>
      <c r="R17" s="2" t="s">
        <v>437</v>
      </c>
      <c r="S17" t="s">
        <v>147</v>
      </c>
      <c r="T17" t="s">
        <v>439</v>
      </c>
      <c r="U17" t="s">
        <v>389</v>
      </c>
      <c r="V17" t="s">
        <v>1211</v>
      </c>
      <c r="W17" s="2" t="s">
        <v>150</v>
      </c>
      <c r="X17" t="s">
        <v>1759</v>
      </c>
      <c r="Y17" s="2" t="s">
        <v>2373</v>
      </c>
      <c r="Z17" t="s">
        <v>1788</v>
      </c>
      <c r="AA17" s="2" t="s">
        <v>1369</v>
      </c>
      <c r="AB17" t="s">
        <v>133</v>
      </c>
      <c r="AC17" t="s">
        <v>2536</v>
      </c>
      <c r="AD17" t="s">
        <v>547</v>
      </c>
      <c r="AE17" s="2" t="s">
        <v>167</v>
      </c>
      <c r="AF17" t="s">
        <v>2537</v>
      </c>
      <c r="AG17" t="s">
        <v>2538</v>
      </c>
      <c r="AH17" t="s">
        <v>309</v>
      </c>
      <c r="AI17" s="2" t="s">
        <v>170</v>
      </c>
    </row>
    <row r="18" spans="1:35" x14ac:dyDescent="0.25">
      <c r="A18" s="10" t="s">
        <v>67</v>
      </c>
      <c r="B18" s="9" t="s">
        <v>486</v>
      </c>
      <c r="C18" s="11" t="s">
        <v>486</v>
      </c>
      <c r="D18" s="9" t="s">
        <v>486</v>
      </c>
      <c r="E18" s="11" t="s">
        <v>486</v>
      </c>
      <c r="F18" s="11" t="s">
        <v>486</v>
      </c>
      <c r="G18" s="11" t="s">
        <v>486</v>
      </c>
      <c r="H18" s="11" t="s">
        <v>486</v>
      </c>
      <c r="I18" s="11" t="s">
        <v>486</v>
      </c>
      <c r="J18" s="9" t="s">
        <v>486</v>
      </c>
      <c r="K18" s="11" t="s">
        <v>486</v>
      </c>
      <c r="L18" s="11" t="s">
        <v>486</v>
      </c>
      <c r="M18" s="11" t="s">
        <v>486</v>
      </c>
      <c r="N18" s="11" t="s">
        <v>486</v>
      </c>
      <c r="O18" s="11" t="s">
        <v>486</v>
      </c>
      <c r="P18" s="11" t="s">
        <v>486</v>
      </c>
      <c r="Q18" s="11" t="s">
        <v>486</v>
      </c>
      <c r="R18" s="9" t="s">
        <v>486</v>
      </c>
      <c r="S18" s="11" t="s">
        <v>486</v>
      </c>
      <c r="T18" s="11" t="s">
        <v>486</v>
      </c>
      <c r="U18" s="11" t="s">
        <v>486</v>
      </c>
      <c r="V18" s="11" t="s">
        <v>486</v>
      </c>
      <c r="W18" s="9" t="s">
        <v>486</v>
      </c>
      <c r="X18" s="11" t="s">
        <v>486</v>
      </c>
      <c r="Y18" s="9" t="s">
        <v>486</v>
      </c>
      <c r="Z18" s="11" t="s">
        <v>486</v>
      </c>
      <c r="AA18" s="9" t="s">
        <v>486</v>
      </c>
      <c r="AB18" s="11" t="s">
        <v>486</v>
      </c>
      <c r="AC18" s="11" t="s">
        <v>486</v>
      </c>
      <c r="AD18" s="11" t="s">
        <v>486</v>
      </c>
      <c r="AE18" s="9" t="s">
        <v>486</v>
      </c>
      <c r="AF18" s="11" t="s">
        <v>486</v>
      </c>
      <c r="AG18" s="11" t="s">
        <v>486</v>
      </c>
      <c r="AH18" s="11" t="s">
        <v>486</v>
      </c>
      <c r="AI18" s="9" t="s">
        <v>170</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I22"/>
  <sheetViews>
    <sheetView workbookViewId="0"/>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59</v>
      </c>
    </row>
    <row r="6" spans="1:35" x14ac:dyDescent="0.25">
      <c r="A6" s="8" t="s">
        <v>2598</v>
      </c>
    </row>
    <row r="7" spans="1:35" x14ac:dyDescent="0.25">
      <c r="A7" s="8" t="s">
        <v>1084</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1085</v>
      </c>
      <c r="C11" t="s">
        <v>1086</v>
      </c>
      <c r="D11" s="2" t="s">
        <v>953</v>
      </c>
      <c r="E11" t="s">
        <v>109</v>
      </c>
      <c r="F11" t="s">
        <v>101</v>
      </c>
      <c r="G11" t="s">
        <v>102</v>
      </c>
      <c r="H11" t="s">
        <v>103</v>
      </c>
      <c r="I11" t="s">
        <v>104</v>
      </c>
      <c r="J11" s="2" t="s">
        <v>105</v>
      </c>
      <c r="K11" t="s">
        <v>1087</v>
      </c>
      <c r="L11" t="s">
        <v>546</v>
      </c>
      <c r="M11" t="s">
        <v>108</v>
      </c>
      <c r="N11" t="s">
        <v>109</v>
      </c>
      <c r="O11" t="s">
        <v>110</v>
      </c>
      <c r="P11" t="s">
        <v>435</v>
      </c>
      <c r="Q11" t="s">
        <v>1088</v>
      </c>
      <c r="R11" s="2" t="s">
        <v>501</v>
      </c>
      <c r="S11" t="s">
        <v>114</v>
      </c>
      <c r="T11" t="s">
        <v>115</v>
      </c>
      <c r="U11" t="s">
        <v>116</v>
      </c>
      <c r="V11" t="s">
        <v>117</v>
      </c>
      <c r="W11" s="2" t="s">
        <v>118</v>
      </c>
      <c r="X11" t="s">
        <v>119</v>
      </c>
      <c r="Y11" s="2" t="s">
        <v>120</v>
      </c>
      <c r="Z11" t="s">
        <v>121</v>
      </c>
      <c r="AA11" s="2" t="s">
        <v>98</v>
      </c>
      <c r="AB11" t="s">
        <v>1089</v>
      </c>
      <c r="AC11" t="s">
        <v>1090</v>
      </c>
      <c r="AD11" t="s">
        <v>124</v>
      </c>
      <c r="AE11" s="2" t="s">
        <v>125</v>
      </c>
      <c r="AF11" t="s">
        <v>126</v>
      </c>
      <c r="AG11" t="s">
        <v>127</v>
      </c>
      <c r="AH11" t="s">
        <v>128</v>
      </c>
      <c r="AI11" s="2" t="s">
        <v>129</v>
      </c>
    </row>
    <row r="12" spans="1:35" x14ac:dyDescent="0.25">
      <c r="A12" s="10" t="s">
        <v>130</v>
      </c>
      <c r="B12" s="9" t="s">
        <v>1085</v>
      </c>
      <c r="C12" s="11" t="s">
        <v>1091</v>
      </c>
      <c r="D12" s="9" t="s">
        <v>154</v>
      </c>
      <c r="E12" s="11" t="s">
        <v>1092</v>
      </c>
      <c r="F12" s="11" t="s">
        <v>135</v>
      </c>
      <c r="G12" s="11" t="s">
        <v>136</v>
      </c>
      <c r="H12" s="11" t="s">
        <v>137</v>
      </c>
      <c r="I12" s="11" t="s">
        <v>138</v>
      </c>
      <c r="J12" s="9" t="s">
        <v>139</v>
      </c>
      <c r="K12" s="11" t="s">
        <v>1093</v>
      </c>
      <c r="L12" s="11" t="s">
        <v>926</v>
      </c>
      <c r="M12" s="11" t="s">
        <v>141</v>
      </c>
      <c r="N12" s="11" t="s">
        <v>105</v>
      </c>
      <c r="O12" s="11" t="s">
        <v>142</v>
      </c>
      <c r="P12" s="11" t="s">
        <v>134</v>
      </c>
      <c r="Q12" s="11" t="s">
        <v>1094</v>
      </c>
      <c r="R12" s="9" t="s">
        <v>583</v>
      </c>
      <c r="S12" s="11" t="s">
        <v>146</v>
      </c>
      <c r="T12" s="11" t="s">
        <v>147</v>
      </c>
      <c r="U12" s="11" t="s">
        <v>148</v>
      </c>
      <c r="V12" s="11" t="s">
        <v>149</v>
      </c>
      <c r="W12" s="9" t="s">
        <v>150</v>
      </c>
      <c r="X12" s="11" t="s">
        <v>151</v>
      </c>
      <c r="Y12" s="9" t="s">
        <v>152</v>
      </c>
      <c r="Z12" s="11" t="s">
        <v>153</v>
      </c>
      <c r="AA12" s="9" t="s">
        <v>154</v>
      </c>
      <c r="AB12" s="11" t="s">
        <v>1095</v>
      </c>
      <c r="AC12" s="11" t="s">
        <v>1096</v>
      </c>
      <c r="AD12" s="11" t="s">
        <v>157</v>
      </c>
      <c r="AE12" s="9" t="s">
        <v>118</v>
      </c>
      <c r="AF12" s="11" t="s">
        <v>153</v>
      </c>
      <c r="AG12" s="11" t="s">
        <v>158</v>
      </c>
      <c r="AH12" s="11" t="s">
        <v>128</v>
      </c>
      <c r="AI12" s="9" t="s">
        <v>159</v>
      </c>
    </row>
    <row r="13" spans="1:35" ht="39" x14ac:dyDescent="0.25">
      <c r="A13" s="5" t="s">
        <v>2599</v>
      </c>
      <c r="B13" s="2" t="s">
        <v>619</v>
      </c>
      <c r="C13" t="s">
        <v>543</v>
      </c>
      <c r="D13" s="2" t="s">
        <v>111</v>
      </c>
      <c r="E13" t="s">
        <v>359</v>
      </c>
      <c r="F13" t="s">
        <v>803</v>
      </c>
      <c r="G13" t="s">
        <v>547</v>
      </c>
      <c r="H13" t="s">
        <v>441</v>
      </c>
      <c r="I13" t="s">
        <v>831</v>
      </c>
      <c r="J13" s="2" t="s">
        <v>502</v>
      </c>
      <c r="K13" t="s">
        <v>281</v>
      </c>
      <c r="L13" t="s">
        <v>505</v>
      </c>
      <c r="M13" t="s">
        <v>503</v>
      </c>
      <c r="N13" t="s">
        <v>280</v>
      </c>
      <c r="O13" t="s">
        <v>332</v>
      </c>
      <c r="P13" t="s">
        <v>281</v>
      </c>
      <c r="Q13" t="s">
        <v>331</v>
      </c>
      <c r="R13" s="2" t="s">
        <v>359</v>
      </c>
      <c r="S13" t="s">
        <v>389</v>
      </c>
      <c r="T13" t="s">
        <v>502</v>
      </c>
      <c r="U13" t="s">
        <v>164</v>
      </c>
      <c r="V13" t="s">
        <v>944</v>
      </c>
      <c r="W13" s="2" t="s">
        <v>170</v>
      </c>
      <c r="X13" t="s">
        <v>432</v>
      </c>
      <c r="Y13" s="2" t="s">
        <v>945</v>
      </c>
      <c r="Z13" t="s">
        <v>1269</v>
      </c>
      <c r="AA13" s="2" t="s">
        <v>1249</v>
      </c>
      <c r="AB13" t="s">
        <v>943</v>
      </c>
      <c r="AC13" t="s">
        <v>670</v>
      </c>
      <c r="AD13" t="s">
        <v>166</v>
      </c>
      <c r="AE13" s="2" t="s">
        <v>168</v>
      </c>
      <c r="AF13" t="s">
        <v>1269</v>
      </c>
      <c r="AG13" t="s">
        <v>1364</v>
      </c>
      <c r="AH13" t="s">
        <v>359</v>
      </c>
      <c r="AI13" s="2" t="s">
        <v>170</v>
      </c>
    </row>
    <row r="14" spans="1:35" x14ac:dyDescent="0.25">
      <c r="A14" s="5" t="s">
        <v>67</v>
      </c>
      <c r="B14" s="2" t="s">
        <v>2238</v>
      </c>
      <c r="C14" t="s">
        <v>2600</v>
      </c>
      <c r="D14" s="2" t="s">
        <v>2601</v>
      </c>
      <c r="E14" t="s">
        <v>2602</v>
      </c>
      <c r="F14" t="s">
        <v>2603</v>
      </c>
      <c r="G14" t="s">
        <v>2604</v>
      </c>
      <c r="H14" t="s">
        <v>2605</v>
      </c>
      <c r="I14" t="s">
        <v>2606</v>
      </c>
      <c r="J14" s="2" t="s">
        <v>2607</v>
      </c>
      <c r="K14" t="s">
        <v>2608</v>
      </c>
      <c r="L14" t="s">
        <v>2609</v>
      </c>
      <c r="M14" t="s">
        <v>521</v>
      </c>
      <c r="N14" t="s">
        <v>2610</v>
      </c>
      <c r="O14" t="s">
        <v>2611</v>
      </c>
      <c r="P14" t="s">
        <v>1895</v>
      </c>
      <c r="Q14" t="s">
        <v>2612</v>
      </c>
      <c r="R14" s="2" t="s">
        <v>2613</v>
      </c>
      <c r="S14" t="s">
        <v>2614</v>
      </c>
      <c r="T14" t="s">
        <v>2226</v>
      </c>
      <c r="U14" t="s">
        <v>795</v>
      </c>
      <c r="V14" t="s">
        <v>2615</v>
      </c>
      <c r="W14" s="2" t="s">
        <v>170</v>
      </c>
      <c r="X14" t="s">
        <v>2616</v>
      </c>
      <c r="Y14" s="2" t="s">
        <v>2617</v>
      </c>
      <c r="Z14" t="s">
        <v>2618</v>
      </c>
      <c r="AA14" s="2" t="s">
        <v>2619</v>
      </c>
      <c r="AB14" t="s">
        <v>959</v>
      </c>
      <c r="AC14" t="s">
        <v>2620</v>
      </c>
      <c r="AD14" t="s">
        <v>2621</v>
      </c>
      <c r="AE14" s="2" t="s">
        <v>2622</v>
      </c>
      <c r="AF14" t="s">
        <v>2623</v>
      </c>
      <c r="AG14" t="s">
        <v>2559</v>
      </c>
      <c r="AH14" t="s">
        <v>776</v>
      </c>
      <c r="AI14" s="2" t="s">
        <v>170</v>
      </c>
    </row>
    <row r="15" spans="1:35" ht="39" x14ac:dyDescent="0.25">
      <c r="A15" s="5" t="s">
        <v>2624</v>
      </c>
      <c r="B15" s="2" t="s">
        <v>1703</v>
      </c>
      <c r="C15" t="s">
        <v>140</v>
      </c>
      <c r="D15" s="2" t="s">
        <v>103</v>
      </c>
      <c r="E15" t="s">
        <v>279</v>
      </c>
      <c r="F15" t="s">
        <v>831</v>
      </c>
      <c r="G15" t="s">
        <v>441</v>
      </c>
      <c r="H15" t="s">
        <v>585</v>
      </c>
      <c r="I15" t="s">
        <v>1206</v>
      </c>
      <c r="J15" s="2" t="s">
        <v>438</v>
      </c>
      <c r="K15" t="s">
        <v>502</v>
      </c>
      <c r="L15" t="s">
        <v>613</v>
      </c>
      <c r="M15" t="s">
        <v>1673</v>
      </c>
      <c r="N15" t="s">
        <v>392</v>
      </c>
      <c r="O15" t="s">
        <v>358</v>
      </c>
      <c r="P15" t="s">
        <v>545</v>
      </c>
      <c r="Q15" t="s">
        <v>503</v>
      </c>
      <c r="R15" s="2" t="s">
        <v>163</v>
      </c>
      <c r="S15" t="s">
        <v>833</v>
      </c>
      <c r="T15" t="s">
        <v>431</v>
      </c>
      <c r="U15" t="s">
        <v>281</v>
      </c>
      <c r="V15" t="s">
        <v>161</v>
      </c>
      <c r="W15" s="2" t="s">
        <v>172</v>
      </c>
      <c r="X15" t="s">
        <v>438</v>
      </c>
      <c r="Y15" s="2" t="s">
        <v>103</v>
      </c>
      <c r="Z15" t="s">
        <v>735</v>
      </c>
      <c r="AA15" s="2" t="s">
        <v>2625</v>
      </c>
      <c r="AB15" t="s">
        <v>147</v>
      </c>
      <c r="AC15" t="s">
        <v>438</v>
      </c>
      <c r="AD15" t="s">
        <v>163</v>
      </c>
      <c r="AE15" s="2" t="s">
        <v>173</v>
      </c>
      <c r="AF15" t="s">
        <v>1665</v>
      </c>
      <c r="AG15" t="s">
        <v>102</v>
      </c>
      <c r="AH15" t="s">
        <v>159</v>
      </c>
      <c r="AI15" s="2" t="s">
        <v>170</v>
      </c>
    </row>
    <row r="16" spans="1:35" x14ac:dyDescent="0.25">
      <c r="A16" s="5" t="s">
        <v>67</v>
      </c>
      <c r="B16" s="2" t="s">
        <v>2256</v>
      </c>
      <c r="C16" t="s">
        <v>2626</v>
      </c>
      <c r="D16" s="2" t="s">
        <v>2627</v>
      </c>
      <c r="E16" t="s">
        <v>2628</v>
      </c>
      <c r="F16" t="s">
        <v>1319</v>
      </c>
      <c r="G16" t="s">
        <v>2629</v>
      </c>
      <c r="H16" t="s">
        <v>2630</v>
      </c>
      <c r="I16" t="s">
        <v>2631</v>
      </c>
      <c r="J16" s="2" t="s">
        <v>1701</v>
      </c>
      <c r="K16" t="s">
        <v>2027</v>
      </c>
      <c r="L16" t="s">
        <v>2632</v>
      </c>
      <c r="M16" t="s">
        <v>2633</v>
      </c>
      <c r="N16" t="s">
        <v>1953</v>
      </c>
      <c r="O16" t="s">
        <v>2634</v>
      </c>
      <c r="P16" t="s">
        <v>2635</v>
      </c>
      <c r="Q16" t="s">
        <v>2188</v>
      </c>
      <c r="R16" s="2" t="s">
        <v>2604</v>
      </c>
      <c r="S16" t="s">
        <v>2636</v>
      </c>
      <c r="T16" t="s">
        <v>2637</v>
      </c>
      <c r="U16" t="s">
        <v>2638</v>
      </c>
      <c r="V16" t="s">
        <v>2639</v>
      </c>
      <c r="W16" s="2" t="s">
        <v>2131</v>
      </c>
      <c r="X16" t="s">
        <v>2640</v>
      </c>
      <c r="Y16" s="2" t="s">
        <v>2641</v>
      </c>
      <c r="Z16" t="s">
        <v>2642</v>
      </c>
      <c r="AA16" s="2" t="s">
        <v>2643</v>
      </c>
      <c r="AB16" t="s">
        <v>2644</v>
      </c>
      <c r="AC16" t="s">
        <v>2645</v>
      </c>
      <c r="AD16" t="s">
        <v>2646</v>
      </c>
      <c r="AE16" s="2" t="s">
        <v>422</v>
      </c>
      <c r="AF16" t="s">
        <v>847</v>
      </c>
      <c r="AG16" t="s">
        <v>2647</v>
      </c>
      <c r="AH16" t="s">
        <v>2648</v>
      </c>
      <c r="AI16" s="2" t="s">
        <v>170</v>
      </c>
    </row>
    <row r="17" spans="1:35" ht="39" x14ac:dyDescent="0.25">
      <c r="A17" s="5" t="s">
        <v>2649</v>
      </c>
      <c r="B17" s="2" t="s">
        <v>2082</v>
      </c>
      <c r="C17" t="s">
        <v>2650</v>
      </c>
      <c r="D17" s="2" t="s">
        <v>135</v>
      </c>
      <c r="E17" t="s">
        <v>609</v>
      </c>
      <c r="F17" t="s">
        <v>585</v>
      </c>
      <c r="G17" t="s">
        <v>116</v>
      </c>
      <c r="H17" t="s">
        <v>1673</v>
      </c>
      <c r="I17" t="s">
        <v>612</v>
      </c>
      <c r="J17" s="2" t="s">
        <v>544</v>
      </c>
      <c r="K17" t="s">
        <v>279</v>
      </c>
      <c r="L17" t="s">
        <v>148</v>
      </c>
      <c r="M17" t="s">
        <v>148</v>
      </c>
      <c r="N17" t="s">
        <v>613</v>
      </c>
      <c r="O17" t="s">
        <v>545</v>
      </c>
      <c r="P17" t="s">
        <v>148</v>
      </c>
      <c r="Q17" t="s">
        <v>110</v>
      </c>
      <c r="R17" s="2" t="s">
        <v>394</v>
      </c>
      <c r="S17" t="s">
        <v>1205</v>
      </c>
      <c r="T17" t="s">
        <v>113</v>
      </c>
      <c r="U17" t="s">
        <v>164</v>
      </c>
      <c r="V17" t="s">
        <v>720</v>
      </c>
      <c r="W17" s="2" t="s">
        <v>168</v>
      </c>
      <c r="X17" t="s">
        <v>830</v>
      </c>
      <c r="Y17" s="2" t="s">
        <v>1088</v>
      </c>
      <c r="Z17" t="s">
        <v>942</v>
      </c>
      <c r="AA17" s="2" t="s">
        <v>506</v>
      </c>
      <c r="AB17" t="s">
        <v>2048</v>
      </c>
      <c r="AC17" t="s">
        <v>440</v>
      </c>
      <c r="AD17" t="s">
        <v>358</v>
      </c>
      <c r="AE17" s="2" t="s">
        <v>173</v>
      </c>
      <c r="AF17" t="s">
        <v>942</v>
      </c>
      <c r="AG17" t="s">
        <v>936</v>
      </c>
      <c r="AH17" t="s">
        <v>169</v>
      </c>
      <c r="AI17" s="2" t="s">
        <v>173</v>
      </c>
    </row>
    <row r="18" spans="1:35" x14ac:dyDescent="0.25">
      <c r="A18" s="5" t="s">
        <v>67</v>
      </c>
      <c r="B18" s="2" t="s">
        <v>2489</v>
      </c>
      <c r="C18" t="s">
        <v>2651</v>
      </c>
      <c r="D18" s="2" t="s">
        <v>2652</v>
      </c>
      <c r="E18" t="s">
        <v>918</v>
      </c>
      <c r="F18" t="s">
        <v>2653</v>
      </c>
      <c r="G18" t="s">
        <v>1410</v>
      </c>
      <c r="H18" t="s">
        <v>2654</v>
      </c>
      <c r="I18" t="s">
        <v>2655</v>
      </c>
      <c r="J18" s="2" t="s">
        <v>2473</v>
      </c>
      <c r="K18" t="s">
        <v>2328</v>
      </c>
      <c r="L18" t="s">
        <v>1701</v>
      </c>
      <c r="M18" t="s">
        <v>2656</v>
      </c>
      <c r="N18" t="s">
        <v>2112</v>
      </c>
      <c r="O18" t="s">
        <v>2423</v>
      </c>
      <c r="P18" t="s">
        <v>2342</v>
      </c>
      <c r="Q18" t="s">
        <v>2657</v>
      </c>
      <c r="R18" s="2" t="s">
        <v>2658</v>
      </c>
      <c r="S18" t="s">
        <v>2659</v>
      </c>
      <c r="T18" t="s">
        <v>2660</v>
      </c>
      <c r="U18" t="s">
        <v>2661</v>
      </c>
      <c r="V18" t="s">
        <v>2483</v>
      </c>
      <c r="W18" s="2" t="s">
        <v>2662</v>
      </c>
      <c r="X18" t="s">
        <v>2663</v>
      </c>
      <c r="Y18" s="2" t="s">
        <v>2664</v>
      </c>
      <c r="Z18" t="s">
        <v>2665</v>
      </c>
      <c r="AA18" s="2" t="s">
        <v>2327</v>
      </c>
      <c r="AB18" t="s">
        <v>632</v>
      </c>
      <c r="AC18" t="s">
        <v>2301</v>
      </c>
      <c r="AD18" t="s">
        <v>2666</v>
      </c>
      <c r="AE18" s="2" t="s">
        <v>2667</v>
      </c>
      <c r="AF18" t="s">
        <v>2668</v>
      </c>
      <c r="AG18" t="s">
        <v>2669</v>
      </c>
      <c r="AH18" t="s">
        <v>2670</v>
      </c>
      <c r="AI18" s="2" t="s">
        <v>2671</v>
      </c>
    </row>
    <row r="19" spans="1:35" x14ac:dyDescent="0.25">
      <c r="A19" s="5" t="s">
        <v>1974</v>
      </c>
      <c r="B19" s="2" t="s">
        <v>1093</v>
      </c>
      <c r="C19" t="s">
        <v>124</v>
      </c>
      <c r="D19" s="2" t="s">
        <v>545</v>
      </c>
      <c r="E19" t="s">
        <v>394</v>
      </c>
      <c r="F19" t="s">
        <v>358</v>
      </c>
      <c r="G19" t="s">
        <v>282</v>
      </c>
      <c r="H19" t="s">
        <v>332</v>
      </c>
      <c r="I19" t="s">
        <v>171</v>
      </c>
      <c r="J19" s="2" t="s">
        <v>166</v>
      </c>
      <c r="K19" t="s">
        <v>390</v>
      </c>
      <c r="L19" t="s">
        <v>125</v>
      </c>
      <c r="M19" t="s">
        <v>164</v>
      </c>
      <c r="N19" t="s">
        <v>500</v>
      </c>
      <c r="O19" t="s">
        <v>167</v>
      </c>
      <c r="P19" t="s">
        <v>165</v>
      </c>
      <c r="Q19" t="s">
        <v>390</v>
      </c>
      <c r="R19" s="2" t="s">
        <v>159</v>
      </c>
      <c r="S19" t="s">
        <v>125</v>
      </c>
      <c r="T19" t="s">
        <v>169</v>
      </c>
      <c r="U19" t="s">
        <v>150</v>
      </c>
      <c r="V19" t="s">
        <v>504</v>
      </c>
      <c r="W19" s="2" t="s">
        <v>170</v>
      </c>
      <c r="X19" t="s">
        <v>279</v>
      </c>
      <c r="Y19" s="2" t="s">
        <v>394</v>
      </c>
      <c r="Z19" t="s">
        <v>281</v>
      </c>
      <c r="AA19" s="2" t="s">
        <v>503</v>
      </c>
      <c r="AB19" t="s">
        <v>831</v>
      </c>
      <c r="AC19" t="s">
        <v>545</v>
      </c>
      <c r="AD19" t="s">
        <v>390</v>
      </c>
      <c r="AE19" s="2" t="s">
        <v>150</v>
      </c>
      <c r="AF19" t="s">
        <v>282</v>
      </c>
      <c r="AG19" t="s">
        <v>584</v>
      </c>
      <c r="AH19" t="s">
        <v>163</v>
      </c>
      <c r="AI19" s="2" t="s">
        <v>171</v>
      </c>
    </row>
    <row r="20" spans="1:35" x14ac:dyDescent="0.25">
      <c r="A20" s="10" t="s">
        <v>67</v>
      </c>
      <c r="B20" s="9" t="s">
        <v>2672</v>
      </c>
      <c r="C20" s="11" t="s">
        <v>2673</v>
      </c>
      <c r="D20" s="9" t="s">
        <v>2172</v>
      </c>
      <c r="E20" s="11" t="s">
        <v>2504</v>
      </c>
      <c r="F20" s="11" t="s">
        <v>2674</v>
      </c>
      <c r="G20" s="11" t="s">
        <v>2675</v>
      </c>
      <c r="H20" s="11" t="s">
        <v>2676</v>
      </c>
      <c r="I20" s="11" t="s">
        <v>351</v>
      </c>
      <c r="J20" s="9" t="s">
        <v>1180</v>
      </c>
      <c r="K20" s="11" t="s">
        <v>575</v>
      </c>
      <c r="L20" s="11" t="s">
        <v>356</v>
      </c>
      <c r="M20" s="11" t="s">
        <v>1615</v>
      </c>
      <c r="N20" s="11" t="s">
        <v>2677</v>
      </c>
      <c r="O20" s="11" t="s">
        <v>2523</v>
      </c>
      <c r="P20" s="11" t="s">
        <v>2280</v>
      </c>
      <c r="Q20" s="11" t="s">
        <v>2678</v>
      </c>
      <c r="R20" s="9" t="s">
        <v>2679</v>
      </c>
      <c r="S20" s="11" t="s">
        <v>1740</v>
      </c>
      <c r="T20" s="11" t="s">
        <v>2680</v>
      </c>
      <c r="U20" s="11" t="s">
        <v>2172</v>
      </c>
      <c r="V20" s="11" t="s">
        <v>2681</v>
      </c>
      <c r="W20" s="9" t="s">
        <v>323</v>
      </c>
      <c r="X20" s="11" t="s">
        <v>2350</v>
      </c>
      <c r="Y20" s="9" t="s">
        <v>2065</v>
      </c>
      <c r="Z20" s="11" t="s">
        <v>2682</v>
      </c>
      <c r="AA20" s="9" t="s">
        <v>2683</v>
      </c>
      <c r="AB20" s="11" t="s">
        <v>1910</v>
      </c>
      <c r="AC20" s="11" t="s">
        <v>2684</v>
      </c>
      <c r="AD20" s="11" t="s">
        <v>2685</v>
      </c>
      <c r="AE20" s="9" t="s">
        <v>2686</v>
      </c>
      <c r="AF20" s="11" t="s">
        <v>569</v>
      </c>
      <c r="AG20" s="11" t="s">
        <v>1593</v>
      </c>
      <c r="AH20" s="11" t="s">
        <v>2687</v>
      </c>
      <c r="AI20" s="9" t="s">
        <v>2688</v>
      </c>
    </row>
    <row r="21" spans="1:35" x14ac:dyDescent="0.25">
      <c r="A21" s="5" t="s">
        <v>485</v>
      </c>
      <c r="B21" s="2" t="s">
        <v>1085</v>
      </c>
      <c r="C21" t="s">
        <v>1091</v>
      </c>
      <c r="D21" s="2" t="s">
        <v>154</v>
      </c>
      <c r="E21" t="s">
        <v>1092</v>
      </c>
      <c r="F21" t="s">
        <v>135</v>
      </c>
      <c r="G21" t="s">
        <v>136</v>
      </c>
      <c r="H21" t="s">
        <v>137</v>
      </c>
      <c r="I21" t="s">
        <v>138</v>
      </c>
      <c r="J21" s="2" t="s">
        <v>139</v>
      </c>
      <c r="K21" t="s">
        <v>1093</v>
      </c>
      <c r="L21" t="s">
        <v>926</v>
      </c>
      <c r="M21" t="s">
        <v>141</v>
      </c>
      <c r="N21" t="s">
        <v>105</v>
      </c>
      <c r="O21" t="s">
        <v>142</v>
      </c>
      <c r="P21" t="s">
        <v>134</v>
      </c>
      <c r="Q21" t="s">
        <v>1094</v>
      </c>
      <c r="R21" s="2" t="s">
        <v>583</v>
      </c>
      <c r="S21" t="s">
        <v>146</v>
      </c>
      <c r="T21" t="s">
        <v>147</v>
      </c>
      <c r="U21" t="s">
        <v>148</v>
      </c>
      <c r="V21" t="s">
        <v>149</v>
      </c>
      <c r="W21" s="2" t="s">
        <v>150</v>
      </c>
      <c r="X21" t="s">
        <v>151</v>
      </c>
      <c r="Y21" s="2" t="s">
        <v>152</v>
      </c>
      <c r="Z21" t="s">
        <v>153</v>
      </c>
      <c r="AA21" s="2" t="s">
        <v>154</v>
      </c>
      <c r="AB21" t="s">
        <v>1095</v>
      </c>
      <c r="AC21" t="s">
        <v>1096</v>
      </c>
      <c r="AD21" t="s">
        <v>157</v>
      </c>
      <c r="AE21" s="2" t="s">
        <v>118</v>
      </c>
      <c r="AF21" t="s">
        <v>153</v>
      </c>
      <c r="AG21" t="s">
        <v>158</v>
      </c>
      <c r="AH21" t="s">
        <v>128</v>
      </c>
      <c r="AI21" s="2" t="s">
        <v>159</v>
      </c>
    </row>
    <row r="22" spans="1:35" x14ac:dyDescent="0.25">
      <c r="A22" s="10" t="s">
        <v>67</v>
      </c>
      <c r="B22" s="9" t="s">
        <v>486</v>
      </c>
      <c r="C22" s="11" t="s">
        <v>486</v>
      </c>
      <c r="D22" s="9" t="s">
        <v>486</v>
      </c>
      <c r="E22" s="11" t="s">
        <v>486</v>
      </c>
      <c r="F22" s="11" t="s">
        <v>486</v>
      </c>
      <c r="G22" s="11" t="s">
        <v>486</v>
      </c>
      <c r="H22" s="11" t="s">
        <v>486</v>
      </c>
      <c r="I22" s="11" t="s">
        <v>486</v>
      </c>
      <c r="J22" s="9" t="s">
        <v>486</v>
      </c>
      <c r="K22" s="11" t="s">
        <v>486</v>
      </c>
      <c r="L22" s="11" t="s">
        <v>486</v>
      </c>
      <c r="M22" s="11" t="s">
        <v>486</v>
      </c>
      <c r="N22" s="11" t="s">
        <v>486</v>
      </c>
      <c r="O22" s="11" t="s">
        <v>486</v>
      </c>
      <c r="P22" s="11" t="s">
        <v>486</v>
      </c>
      <c r="Q22" s="11" t="s">
        <v>486</v>
      </c>
      <c r="R22" s="9" t="s">
        <v>486</v>
      </c>
      <c r="S22" s="11" t="s">
        <v>486</v>
      </c>
      <c r="T22" s="11" t="s">
        <v>486</v>
      </c>
      <c r="U22" s="11" t="s">
        <v>486</v>
      </c>
      <c r="V22" s="11" t="s">
        <v>486</v>
      </c>
      <c r="W22" s="9" t="s">
        <v>486</v>
      </c>
      <c r="X22" s="11" t="s">
        <v>486</v>
      </c>
      <c r="Y22" s="9" t="s">
        <v>486</v>
      </c>
      <c r="Z22" s="11" t="s">
        <v>486</v>
      </c>
      <c r="AA22" s="9" t="s">
        <v>486</v>
      </c>
      <c r="AB22" s="11" t="s">
        <v>486</v>
      </c>
      <c r="AC22" s="11" t="s">
        <v>486</v>
      </c>
      <c r="AD22" s="11" t="s">
        <v>486</v>
      </c>
      <c r="AE22" s="9" t="s">
        <v>486</v>
      </c>
      <c r="AF22" s="11" t="s">
        <v>486</v>
      </c>
      <c r="AG22" s="11" t="s">
        <v>486</v>
      </c>
      <c r="AH22" s="11" t="s">
        <v>486</v>
      </c>
      <c r="AI22"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6"/>
  <sheetViews>
    <sheetView workbookViewId="0">
      <selection activeCell="A3" sqref="A3"/>
    </sheetView>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4</v>
      </c>
    </row>
    <row r="6" spans="1:35" x14ac:dyDescent="0.25">
      <c r="A6" s="8" t="s">
        <v>65</v>
      </c>
    </row>
    <row r="7" spans="1:35" x14ac:dyDescent="0.25">
      <c r="A7" s="8" t="s">
        <v>66</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97</v>
      </c>
      <c r="C11" t="s">
        <v>98</v>
      </c>
      <c r="D11" s="2" t="s">
        <v>99</v>
      </c>
      <c r="E11" t="s">
        <v>100</v>
      </c>
      <c r="F11" t="s">
        <v>101</v>
      </c>
      <c r="G11" t="s">
        <v>102</v>
      </c>
      <c r="H11" t="s">
        <v>103</v>
      </c>
      <c r="I11" t="s">
        <v>104</v>
      </c>
      <c r="J11" s="2" t="s">
        <v>105</v>
      </c>
      <c r="K11" t="s">
        <v>106</v>
      </c>
      <c r="L11" t="s">
        <v>107</v>
      </c>
      <c r="M11" t="s">
        <v>108</v>
      </c>
      <c r="N11" t="s">
        <v>109</v>
      </c>
      <c r="O11" t="s">
        <v>110</v>
      </c>
      <c r="P11" t="s">
        <v>111</v>
      </c>
      <c r="Q11" t="s">
        <v>112</v>
      </c>
      <c r="R11" s="2" t="s">
        <v>113</v>
      </c>
      <c r="S11" t="s">
        <v>114</v>
      </c>
      <c r="T11" t="s">
        <v>115</v>
      </c>
      <c r="U11" t="s">
        <v>116</v>
      </c>
      <c r="V11" t="s">
        <v>117</v>
      </c>
      <c r="W11" s="2" t="s">
        <v>118</v>
      </c>
      <c r="X11" t="s">
        <v>119</v>
      </c>
      <c r="Y11" s="2" t="s">
        <v>120</v>
      </c>
      <c r="Z11" t="s">
        <v>121</v>
      </c>
      <c r="AA11" s="2" t="s">
        <v>98</v>
      </c>
      <c r="AB11" t="s">
        <v>122</v>
      </c>
      <c r="AC11" t="s">
        <v>123</v>
      </c>
      <c r="AD11" t="s">
        <v>124</v>
      </c>
      <c r="AE11" s="2" t="s">
        <v>125</v>
      </c>
      <c r="AF11" t="s">
        <v>126</v>
      </c>
      <c r="AG11" t="s">
        <v>127</v>
      </c>
      <c r="AH11" t="s">
        <v>128</v>
      </c>
      <c r="AI11" s="2" t="s">
        <v>129</v>
      </c>
    </row>
    <row r="12" spans="1:35" x14ac:dyDescent="0.25">
      <c r="A12" s="10" t="s">
        <v>130</v>
      </c>
      <c r="B12" s="9" t="s">
        <v>131</v>
      </c>
      <c r="C12" s="11" t="s">
        <v>132</v>
      </c>
      <c r="D12" s="9" t="s">
        <v>133</v>
      </c>
      <c r="E12" s="11" t="s">
        <v>134</v>
      </c>
      <c r="F12" s="11" t="s">
        <v>135</v>
      </c>
      <c r="G12" s="11" t="s">
        <v>136</v>
      </c>
      <c r="H12" s="11" t="s">
        <v>137</v>
      </c>
      <c r="I12" s="11" t="s">
        <v>138</v>
      </c>
      <c r="J12" s="9" t="s">
        <v>139</v>
      </c>
      <c r="K12" s="11" t="s">
        <v>111</v>
      </c>
      <c r="L12" s="11" t="s">
        <v>140</v>
      </c>
      <c r="M12" s="11" t="s">
        <v>141</v>
      </c>
      <c r="N12" s="11" t="s">
        <v>105</v>
      </c>
      <c r="O12" s="11" t="s">
        <v>142</v>
      </c>
      <c r="P12" s="11" t="s">
        <v>143</v>
      </c>
      <c r="Q12" s="11" t="s">
        <v>144</v>
      </c>
      <c r="R12" s="9" t="s">
        <v>145</v>
      </c>
      <c r="S12" s="11" t="s">
        <v>146</v>
      </c>
      <c r="T12" s="11" t="s">
        <v>147</v>
      </c>
      <c r="U12" s="11" t="s">
        <v>148</v>
      </c>
      <c r="V12" s="11" t="s">
        <v>149</v>
      </c>
      <c r="W12" s="9" t="s">
        <v>150</v>
      </c>
      <c r="X12" s="11" t="s">
        <v>151</v>
      </c>
      <c r="Y12" s="9" t="s">
        <v>152</v>
      </c>
      <c r="Z12" s="11" t="s">
        <v>153</v>
      </c>
      <c r="AA12" s="9" t="s">
        <v>154</v>
      </c>
      <c r="AB12" s="11" t="s">
        <v>155</v>
      </c>
      <c r="AC12" s="11" t="s">
        <v>156</v>
      </c>
      <c r="AD12" s="11" t="s">
        <v>157</v>
      </c>
      <c r="AE12" s="9" t="s">
        <v>118</v>
      </c>
      <c r="AF12" s="11" t="s">
        <v>153</v>
      </c>
      <c r="AG12" s="11" t="s">
        <v>158</v>
      </c>
      <c r="AH12" s="11" t="s">
        <v>128</v>
      </c>
      <c r="AI12" s="9" t="s">
        <v>159</v>
      </c>
    </row>
    <row r="13" spans="1:35" x14ac:dyDescent="0.25">
      <c r="A13" s="5" t="s">
        <v>160</v>
      </c>
      <c r="B13" s="2" t="s">
        <v>161</v>
      </c>
      <c r="C13" t="s">
        <v>162</v>
      </c>
      <c r="D13" s="2" t="s">
        <v>163</v>
      </c>
      <c r="E13" t="s">
        <v>164</v>
      </c>
      <c r="F13" t="s">
        <v>165</v>
      </c>
      <c r="G13" t="s">
        <v>166</v>
      </c>
      <c r="H13" t="s">
        <v>167</v>
      </c>
      <c r="I13" t="s">
        <v>168</v>
      </c>
      <c r="J13" s="2" t="s">
        <v>167</v>
      </c>
      <c r="K13" t="s">
        <v>169</v>
      </c>
      <c r="L13" t="s">
        <v>150</v>
      </c>
      <c r="M13" t="s">
        <v>169</v>
      </c>
      <c r="N13" t="s">
        <v>164</v>
      </c>
      <c r="O13" t="s">
        <v>170</v>
      </c>
      <c r="P13" t="s">
        <v>171</v>
      </c>
      <c r="Q13" t="s">
        <v>129</v>
      </c>
      <c r="R13" s="2" t="s">
        <v>150</v>
      </c>
      <c r="S13" t="s">
        <v>170</v>
      </c>
      <c r="T13" t="s">
        <v>172</v>
      </c>
      <c r="U13" t="s">
        <v>170</v>
      </c>
      <c r="V13" t="s">
        <v>173</v>
      </c>
      <c r="W13" s="2" t="s">
        <v>170</v>
      </c>
      <c r="X13" t="s">
        <v>165</v>
      </c>
      <c r="Y13" s="2" t="s">
        <v>174</v>
      </c>
      <c r="Z13" t="s">
        <v>118</v>
      </c>
      <c r="AA13" s="2" t="s">
        <v>168</v>
      </c>
      <c r="AB13" t="s">
        <v>175</v>
      </c>
      <c r="AC13" t="s">
        <v>169</v>
      </c>
      <c r="AD13" t="s">
        <v>167</v>
      </c>
      <c r="AE13" s="2" t="s">
        <v>170</v>
      </c>
      <c r="AF13" t="s">
        <v>159</v>
      </c>
      <c r="AG13" t="s">
        <v>166</v>
      </c>
      <c r="AH13" t="s">
        <v>150</v>
      </c>
      <c r="AI13" s="2" t="s">
        <v>170</v>
      </c>
    </row>
    <row r="14" spans="1:35" x14ac:dyDescent="0.25">
      <c r="A14" s="5" t="s">
        <v>67</v>
      </c>
      <c r="B14" s="2" t="s">
        <v>176</v>
      </c>
      <c r="C14" t="s">
        <v>177</v>
      </c>
      <c r="D14" s="2" t="s">
        <v>178</v>
      </c>
      <c r="E14" t="s">
        <v>179</v>
      </c>
      <c r="F14" t="s">
        <v>180</v>
      </c>
      <c r="G14" t="s">
        <v>181</v>
      </c>
      <c r="H14" t="s">
        <v>182</v>
      </c>
      <c r="I14" t="s">
        <v>183</v>
      </c>
      <c r="J14" s="2" t="s">
        <v>184</v>
      </c>
      <c r="K14" t="s">
        <v>185</v>
      </c>
      <c r="L14" t="s">
        <v>186</v>
      </c>
      <c r="M14" t="s">
        <v>187</v>
      </c>
      <c r="N14" t="s">
        <v>188</v>
      </c>
      <c r="O14" t="s">
        <v>170</v>
      </c>
      <c r="P14" t="s">
        <v>189</v>
      </c>
      <c r="Q14" t="s">
        <v>190</v>
      </c>
      <c r="R14" s="2" t="s">
        <v>191</v>
      </c>
      <c r="S14" t="s">
        <v>170</v>
      </c>
      <c r="T14" t="s">
        <v>192</v>
      </c>
      <c r="U14" t="s">
        <v>170</v>
      </c>
      <c r="V14" t="s">
        <v>193</v>
      </c>
      <c r="W14" s="2" t="s">
        <v>170</v>
      </c>
      <c r="X14" t="s">
        <v>194</v>
      </c>
      <c r="Y14" s="2" t="s">
        <v>195</v>
      </c>
      <c r="Z14" t="s">
        <v>196</v>
      </c>
      <c r="AA14" s="2" t="s">
        <v>197</v>
      </c>
      <c r="AB14" t="s">
        <v>198</v>
      </c>
      <c r="AC14" t="s">
        <v>199</v>
      </c>
      <c r="AD14" t="s">
        <v>200</v>
      </c>
      <c r="AE14" s="2" t="s">
        <v>170</v>
      </c>
      <c r="AF14" t="s">
        <v>199</v>
      </c>
      <c r="AG14" t="s">
        <v>201</v>
      </c>
      <c r="AH14" t="s">
        <v>202</v>
      </c>
      <c r="AI14" s="2" t="s">
        <v>170</v>
      </c>
    </row>
    <row r="15" spans="1:35" x14ac:dyDescent="0.25">
      <c r="A15" s="5" t="s">
        <v>172</v>
      </c>
      <c r="B15" s="2" t="s">
        <v>169</v>
      </c>
      <c r="C15" t="s">
        <v>167</v>
      </c>
      <c r="D15" s="2" t="s">
        <v>167</v>
      </c>
      <c r="E15" t="s">
        <v>173</v>
      </c>
      <c r="F15" t="s">
        <v>168</v>
      </c>
      <c r="G15" t="s">
        <v>173</v>
      </c>
      <c r="H15" t="s">
        <v>172</v>
      </c>
      <c r="I15" t="s">
        <v>172</v>
      </c>
      <c r="J15" s="2" t="s">
        <v>172</v>
      </c>
      <c r="K15" t="s">
        <v>172</v>
      </c>
      <c r="L15" t="s">
        <v>173</v>
      </c>
      <c r="M15" t="s">
        <v>172</v>
      </c>
      <c r="N15" t="s">
        <v>150</v>
      </c>
      <c r="O15" t="s">
        <v>170</v>
      </c>
      <c r="P15" t="s">
        <v>170</v>
      </c>
      <c r="Q15" t="s">
        <v>173</v>
      </c>
      <c r="R15" s="2" t="s">
        <v>170</v>
      </c>
      <c r="S15" t="s">
        <v>170</v>
      </c>
      <c r="T15" t="s">
        <v>172</v>
      </c>
      <c r="U15" t="s">
        <v>170</v>
      </c>
      <c r="V15" t="s">
        <v>170</v>
      </c>
      <c r="W15" s="2" t="s">
        <v>170</v>
      </c>
      <c r="X15" t="s">
        <v>173</v>
      </c>
      <c r="Y15" s="2" t="s">
        <v>173</v>
      </c>
      <c r="Z15" t="s">
        <v>170</v>
      </c>
      <c r="AA15" s="2" t="s">
        <v>170</v>
      </c>
      <c r="AB15" t="s">
        <v>150</v>
      </c>
      <c r="AC15" t="s">
        <v>168</v>
      </c>
      <c r="AD15" t="s">
        <v>168</v>
      </c>
      <c r="AE15" s="2" t="s">
        <v>170</v>
      </c>
      <c r="AF15" t="s">
        <v>173</v>
      </c>
      <c r="AG15" t="s">
        <v>168</v>
      </c>
      <c r="AH15" t="s">
        <v>168</v>
      </c>
      <c r="AI15" s="2" t="s">
        <v>170</v>
      </c>
    </row>
    <row r="16" spans="1:35" x14ac:dyDescent="0.25">
      <c r="A16" s="5" t="s">
        <v>67</v>
      </c>
      <c r="B16" s="2" t="s">
        <v>203</v>
      </c>
      <c r="C16" t="s">
        <v>203</v>
      </c>
      <c r="D16" s="2" t="s">
        <v>204</v>
      </c>
      <c r="E16" t="s">
        <v>205</v>
      </c>
      <c r="F16" t="s">
        <v>206</v>
      </c>
      <c r="G16" t="s">
        <v>207</v>
      </c>
      <c r="H16" t="s">
        <v>208</v>
      </c>
      <c r="I16" t="s">
        <v>193</v>
      </c>
      <c r="J16" s="2" t="s">
        <v>209</v>
      </c>
      <c r="K16" t="s">
        <v>210</v>
      </c>
      <c r="L16" t="s">
        <v>211</v>
      </c>
      <c r="M16" t="s">
        <v>212</v>
      </c>
      <c r="N16" t="s">
        <v>195</v>
      </c>
      <c r="O16" t="s">
        <v>170</v>
      </c>
      <c r="P16" t="s">
        <v>170</v>
      </c>
      <c r="Q16" t="s">
        <v>213</v>
      </c>
      <c r="R16" s="2" t="s">
        <v>170</v>
      </c>
      <c r="S16" t="s">
        <v>170</v>
      </c>
      <c r="T16" t="s">
        <v>214</v>
      </c>
      <c r="U16" t="s">
        <v>170</v>
      </c>
      <c r="V16" t="s">
        <v>170</v>
      </c>
      <c r="W16" s="2" t="s">
        <v>170</v>
      </c>
      <c r="X16" t="s">
        <v>215</v>
      </c>
      <c r="Y16" s="2" t="s">
        <v>216</v>
      </c>
      <c r="Z16" t="s">
        <v>170</v>
      </c>
      <c r="AA16" s="2" t="s">
        <v>170</v>
      </c>
      <c r="AB16" t="s">
        <v>217</v>
      </c>
      <c r="AC16" t="s">
        <v>218</v>
      </c>
      <c r="AD16" t="s">
        <v>219</v>
      </c>
      <c r="AE16" s="2" t="s">
        <v>170</v>
      </c>
      <c r="AF16" t="s">
        <v>218</v>
      </c>
      <c r="AG16" t="s">
        <v>209</v>
      </c>
      <c r="AH16" t="s">
        <v>220</v>
      </c>
      <c r="AI16" s="2" t="s">
        <v>170</v>
      </c>
    </row>
    <row r="17" spans="1:35" x14ac:dyDescent="0.25">
      <c r="A17" s="5" t="s">
        <v>173</v>
      </c>
      <c r="B17" s="2" t="s">
        <v>169</v>
      </c>
      <c r="C17" t="s">
        <v>159</v>
      </c>
      <c r="D17" s="2" t="s">
        <v>173</v>
      </c>
      <c r="E17" t="s">
        <v>159</v>
      </c>
      <c r="F17" t="s">
        <v>172</v>
      </c>
      <c r="G17" t="s">
        <v>170</v>
      </c>
      <c r="H17" t="s">
        <v>172</v>
      </c>
      <c r="I17" t="s">
        <v>170</v>
      </c>
      <c r="J17" s="2" t="s">
        <v>170</v>
      </c>
      <c r="K17" t="s">
        <v>172</v>
      </c>
      <c r="L17" t="s">
        <v>172</v>
      </c>
      <c r="M17" t="s">
        <v>167</v>
      </c>
      <c r="N17" t="s">
        <v>170</v>
      </c>
      <c r="O17" t="s">
        <v>170</v>
      </c>
      <c r="P17" t="s">
        <v>173</v>
      </c>
      <c r="Q17" t="s">
        <v>172</v>
      </c>
      <c r="R17" s="2" t="s">
        <v>170</v>
      </c>
      <c r="S17" t="s">
        <v>170</v>
      </c>
      <c r="T17" t="s">
        <v>170</v>
      </c>
      <c r="U17" t="s">
        <v>170</v>
      </c>
      <c r="V17" t="s">
        <v>173</v>
      </c>
      <c r="W17" s="2" t="s">
        <v>170</v>
      </c>
      <c r="X17" t="s">
        <v>173</v>
      </c>
      <c r="Y17" s="2" t="s">
        <v>172</v>
      </c>
      <c r="Z17" t="s">
        <v>170</v>
      </c>
      <c r="AA17" s="2" t="s">
        <v>173</v>
      </c>
      <c r="AB17" t="s">
        <v>167</v>
      </c>
      <c r="AC17" t="s">
        <v>168</v>
      </c>
      <c r="AD17" t="s">
        <v>173</v>
      </c>
      <c r="AE17" s="2" t="s">
        <v>170</v>
      </c>
      <c r="AF17" t="s">
        <v>172</v>
      </c>
      <c r="AG17" t="s">
        <v>129</v>
      </c>
      <c r="AH17" t="s">
        <v>173</v>
      </c>
      <c r="AI17" s="2" t="s">
        <v>170</v>
      </c>
    </row>
    <row r="18" spans="1:35" x14ac:dyDescent="0.25">
      <c r="A18" s="5" t="s">
        <v>67</v>
      </c>
      <c r="B18" s="2" t="s">
        <v>221</v>
      </c>
      <c r="C18" t="s">
        <v>222</v>
      </c>
      <c r="D18" s="2" t="s">
        <v>223</v>
      </c>
      <c r="E18" t="s">
        <v>224</v>
      </c>
      <c r="F18" t="s">
        <v>192</v>
      </c>
      <c r="G18" t="s">
        <v>170</v>
      </c>
      <c r="H18" t="s">
        <v>225</v>
      </c>
      <c r="I18" t="s">
        <v>170</v>
      </c>
      <c r="J18" s="2" t="s">
        <v>170</v>
      </c>
      <c r="K18" t="s">
        <v>226</v>
      </c>
      <c r="L18" t="s">
        <v>227</v>
      </c>
      <c r="M18" t="s">
        <v>198</v>
      </c>
      <c r="N18" t="s">
        <v>170</v>
      </c>
      <c r="O18" t="s">
        <v>170</v>
      </c>
      <c r="P18" t="s">
        <v>228</v>
      </c>
      <c r="Q18" t="s">
        <v>229</v>
      </c>
      <c r="R18" s="2" t="s">
        <v>170</v>
      </c>
      <c r="S18" t="s">
        <v>170</v>
      </c>
      <c r="T18" t="s">
        <v>170</v>
      </c>
      <c r="U18" t="s">
        <v>170</v>
      </c>
      <c r="V18" t="s">
        <v>230</v>
      </c>
      <c r="W18" s="2" t="s">
        <v>170</v>
      </c>
      <c r="X18" t="s">
        <v>225</v>
      </c>
      <c r="Y18" s="2" t="s">
        <v>231</v>
      </c>
      <c r="Z18" t="s">
        <v>170</v>
      </c>
      <c r="AA18" s="2" t="s">
        <v>223</v>
      </c>
      <c r="AB18" t="s">
        <v>232</v>
      </c>
      <c r="AC18" t="s">
        <v>233</v>
      </c>
      <c r="AD18" t="s">
        <v>234</v>
      </c>
      <c r="AE18" s="2" t="s">
        <v>170</v>
      </c>
      <c r="AF18" t="s">
        <v>235</v>
      </c>
      <c r="AG18" t="s">
        <v>236</v>
      </c>
      <c r="AH18" t="s">
        <v>237</v>
      </c>
      <c r="AI18" s="2" t="s">
        <v>170</v>
      </c>
    </row>
    <row r="19" spans="1:35" x14ac:dyDescent="0.25">
      <c r="A19" s="5" t="s">
        <v>168</v>
      </c>
      <c r="B19" s="2" t="s">
        <v>159</v>
      </c>
      <c r="C19" t="s">
        <v>167</v>
      </c>
      <c r="D19" s="2" t="s">
        <v>173</v>
      </c>
      <c r="E19" t="s">
        <v>173</v>
      </c>
      <c r="F19" t="s">
        <v>168</v>
      </c>
      <c r="G19" t="s">
        <v>168</v>
      </c>
      <c r="H19" t="s">
        <v>170</v>
      </c>
      <c r="I19" t="s">
        <v>170</v>
      </c>
      <c r="J19" s="2" t="s">
        <v>170</v>
      </c>
      <c r="K19" t="s">
        <v>172</v>
      </c>
      <c r="L19" t="s">
        <v>170</v>
      </c>
      <c r="M19" t="s">
        <v>170</v>
      </c>
      <c r="N19" t="s">
        <v>170</v>
      </c>
      <c r="O19" t="s">
        <v>170</v>
      </c>
      <c r="P19" t="s">
        <v>173</v>
      </c>
      <c r="Q19" t="s">
        <v>168</v>
      </c>
      <c r="R19" s="2" t="s">
        <v>173</v>
      </c>
      <c r="S19" t="s">
        <v>170</v>
      </c>
      <c r="T19" t="s">
        <v>173</v>
      </c>
      <c r="U19" t="s">
        <v>170</v>
      </c>
      <c r="V19" t="s">
        <v>172</v>
      </c>
      <c r="W19" s="2" t="s">
        <v>170</v>
      </c>
      <c r="X19" t="s">
        <v>173</v>
      </c>
      <c r="Y19" s="2" t="s">
        <v>170</v>
      </c>
      <c r="Z19" t="s">
        <v>172</v>
      </c>
      <c r="AA19" s="2" t="s">
        <v>170</v>
      </c>
      <c r="AB19" t="s">
        <v>172</v>
      </c>
      <c r="AC19" t="s">
        <v>168</v>
      </c>
      <c r="AD19" t="s">
        <v>168</v>
      </c>
      <c r="AE19" s="2" t="s">
        <v>170</v>
      </c>
      <c r="AF19" t="s">
        <v>173</v>
      </c>
      <c r="AG19" t="s">
        <v>150</v>
      </c>
      <c r="AH19" t="s">
        <v>173</v>
      </c>
      <c r="AI19" s="2" t="s">
        <v>170</v>
      </c>
    </row>
    <row r="20" spans="1:35" x14ac:dyDescent="0.25">
      <c r="A20" s="5" t="s">
        <v>67</v>
      </c>
      <c r="B20" s="2" t="s">
        <v>238</v>
      </c>
      <c r="C20" t="s">
        <v>239</v>
      </c>
      <c r="D20" s="2" t="s">
        <v>240</v>
      </c>
      <c r="E20" t="s">
        <v>241</v>
      </c>
      <c r="F20" t="s">
        <v>242</v>
      </c>
      <c r="G20" t="s">
        <v>243</v>
      </c>
      <c r="H20" t="s">
        <v>170</v>
      </c>
      <c r="I20" t="s">
        <v>170</v>
      </c>
      <c r="J20" s="2" t="s">
        <v>170</v>
      </c>
      <c r="K20" t="s">
        <v>244</v>
      </c>
      <c r="L20" t="s">
        <v>170</v>
      </c>
      <c r="M20" t="s">
        <v>170</v>
      </c>
      <c r="N20" t="s">
        <v>170</v>
      </c>
      <c r="O20" t="s">
        <v>170</v>
      </c>
      <c r="P20" t="s">
        <v>241</v>
      </c>
      <c r="Q20" t="s">
        <v>245</v>
      </c>
      <c r="R20" s="2" t="s">
        <v>246</v>
      </c>
      <c r="S20" t="s">
        <v>170</v>
      </c>
      <c r="T20" t="s">
        <v>247</v>
      </c>
      <c r="U20" t="s">
        <v>170</v>
      </c>
      <c r="V20" t="s">
        <v>248</v>
      </c>
      <c r="W20" s="2" t="s">
        <v>170</v>
      </c>
      <c r="X20" t="s">
        <v>249</v>
      </c>
      <c r="Y20" s="2" t="s">
        <v>170</v>
      </c>
      <c r="Z20" t="s">
        <v>250</v>
      </c>
      <c r="AA20" s="2" t="s">
        <v>170</v>
      </c>
      <c r="AB20" t="s">
        <v>251</v>
      </c>
      <c r="AC20" t="s">
        <v>252</v>
      </c>
      <c r="AD20" t="s">
        <v>253</v>
      </c>
      <c r="AE20" s="2" t="s">
        <v>170</v>
      </c>
      <c r="AF20" t="s">
        <v>254</v>
      </c>
      <c r="AG20" t="s">
        <v>215</v>
      </c>
      <c r="AH20" t="s">
        <v>255</v>
      </c>
      <c r="AI20" s="2" t="s">
        <v>170</v>
      </c>
    </row>
    <row r="21" spans="1:35" x14ac:dyDescent="0.25">
      <c r="A21" s="5" t="s">
        <v>150</v>
      </c>
      <c r="B21" s="2" t="s">
        <v>165</v>
      </c>
      <c r="C21" t="s">
        <v>118</v>
      </c>
      <c r="D21" s="2" t="s">
        <v>150</v>
      </c>
      <c r="E21" t="s">
        <v>171</v>
      </c>
      <c r="F21" t="s">
        <v>150</v>
      </c>
      <c r="G21" t="s">
        <v>173</v>
      </c>
      <c r="H21" t="s">
        <v>168</v>
      </c>
      <c r="I21" t="s">
        <v>170</v>
      </c>
      <c r="J21" s="2" t="s">
        <v>170</v>
      </c>
      <c r="K21" t="s">
        <v>168</v>
      </c>
      <c r="L21" t="s">
        <v>168</v>
      </c>
      <c r="M21" t="s">
        <v>172</v>
      </c>
      <c r="N21" t="s">
        <v>172</v>
      </c>
      <c r="O21" t="s">
        <v>173</v>
      </c>
      <c r="P21" t="s">
        <v>172</v>
      </c>
      <c r="Q21" t="s">
        <v>170</v>
      </c>
      <c r="R21" s="2" t="s">
        <v>173</v>
      </c>
      <c r="S21" t="s">
        <v>170</v>
      </c>
      <c r="T21" t="s">
        <v>173</v>
      </c>
      <c r="U21" t="s">
        <v>170</v>
      </c>
      <c r="V21" t="s">
        <v>173</v>
      </c>
      <c r="W21" s="2" t="s">
        <v>170</v>
      </c>
      <c r="X21" t="s">
        <v>168</v>
      </c>
      <c r="Y21" s="2" t="s">
        <v>150</v>
      </c>
      <c r="Z21" t="s">
        <v>168</v>
      </c>
      <c r="AA21" s="2" t="s">
        <v>167</v>
      </c>
      <c r="AB21" t="s">
        <v>129</v>
      </c>
      <c r="AC21" t="s">
        <v>150</v>
      </c>
      <c r="AD21" t="s">
        <v>173</v>
      </c>
      <c r="AE21" s="2" t="s">
        <v>173</v>
      </c>
      <c r="AF21" t="s">
        <v>150</v>
      </c>
      <c r="AG21" t="s">
        <v>171</v>
      </c>
      <c r="AH21" t="s">
        <v>168</v>
      </c>
      <c r="AI21" s="2" t="s">
        <v>173</v>
      </c>
    </row>
    <row r="22" spans="1:35" x14ac:dyDescent="0.25">
      <c r="A22" s="5" t="s">
        <v>67</v>
      </c>
      <c r="B22" s="2" t="s">
        <v>256</v>
      </c>
      <c r="C22" t="s">
        <v>257</v>
      </c>
      <c r="D22" s="2" t="s">
        <v>258</v>
      </c>
      <c r="E22" t="s">
        <v>259</v>
      </c>
      <c r="F22" t="s">
        <v>260</v>
      </c>
      <c r="G22" t="s">
        <v>261</v>
      </c>
      <c r="H22" t="s">
        <v>262</v>
      </c>
      <c r="I22" t="s">
        <v>170</v>
      </c>
      <c r="J22" s="2" t="s">
        <v>170</v>
      </c>
      <c r="K22" t="s">
        <v>263</v>
      </c>
      <c r="L22" t="s">
        <v>264</v>
      </c>
      <c r="M22" t="s">
        <v>240</v>
      </c>
      <c r="N22" t="s">
        <v>265</v>
      </c>
      <c r="O22" t="s">
        <v>266</v>
      </c>
      <c r="P22" t="s">
        <v>218</v>
      </c>
      <c r="Q22" t="s">
        <v>170</v>
      </c>
      <c r="R22" s="2" t="s">
        <v>267</v>
      </c>
      <c r="S22" t="s">
        <v>170</v>
      </c>
      <c r="T22" t="s">
        <v>268</v>
      </c>
      <c r="U22" t="s">
        <v>170</v>
      </c>
      <c r="V22" t="s">
        <v>269</v>
      </c>
      <c r="W22" s="2" t="s">
        <v>170</v>
      </c>
      <c r="X22" t="s">
        <v>252</v>
      </c>
      <c r="Y22" s="2" t="s">
        <v>230</v>
      </c>
      <c r="Z22" t="s">
        <v>270</v>
      </c>
      <c r="AA22" s="2" t="s">
        <v>244</v>
      </c>
      <c r="AB22" t="s">
        <v>271</v>
      </c>
      <c r="AC22" t="s">
        <v>272</v>
      </c>
      <c r="AD22" t="s">
        <v>273</v>
      </c>
      <c r="AE22" s="2" t="s">
        <v>274</v>
      </c>
      <c r="AF22" t="s">
        <v>275</v>
      </c>
      <c r="AG22" t="s">
        <v>276</v>
      </c>
      <c r="AH22" t="s">
        <v>277</v>
      </c>
      <c r="AI22" s="2" t="s">
        <v>278</v>
      </c>
    </row>
    <row r="23" spans="1:35" x14ac:dyDescent="0.25">
      <c r="A23" s="5" t="s">
        <v>167</v>
      </c>
      <c r="B23" s="2" t="s">
        <v>279</v>
      </c>
      <c r="C23" t="s">
        <v>280</v>
      </c>
      <c r="D23" s="2" t="s">
        <v>129</v>
      </c>
      <c r="E23" t="s">
        <v>118</v>
      </c>
      <c r="F23" t="s">
        <v>174</v>
      </c>
      <c r="G23" t="s">
        <v>125</v>
      </c>
      <c r="H23" t="s">
        <v>170</v>
      </c>
      <c r="I23" t="s">
        <v>168</v>
      </c>
      <c r="J23" s="2" t="s">
        <v>150</v>
      </c>
      <c r="K23" t="s">
        <v>168</v>
      </c>
      <c r="L23" t="s">
        <v>173</v>
      </c>
      <c r="M23" t="s">
        <v>167</v>
      </c>
      <c r="N23" t="s">
        <v>129</v>
      </c>
      <c r="O23" t="s">
        <v>173</v>
      </c>
      <c r="P23" t="s">
        <v>167</v>
      </c>
      <c r="Q23" t="s">
        <v>125</v>
      </c>
      <c r="R23" s="2" t="s">
        <v>173</v>
      </c>
      <c r="S23" t="s">
        <v>173</v>
      </c>
      <c r="T23" t="s">
        <v>167</v>
      </c>
      <c r="U23" t="s">
        <v>170</v>
      </c>
      <c r="V23" t="s">
        <v>168</v>
      </c>
      <c r="W23" s="2" t="s">
        <v>170</v>
      </c>
      <c r="X23" t="s">
        <v>125</v>
      </c>
      <c r="Y23" s="2" t="s">
        <v>159</v>
      </c>
      <c r="Z23" t="s">
        <v>169</v>
      </c>
      <c r="AA23" s="2" t="s">
        <v>125</v>
      </c>
      <c r="AB23" t="s">
        <v>281</v>
      </c>
      <c r="AC23" t="s">
        <v>159</v>
      </c>
      <c r="AD23" t="s">
        <v>125</v>
      </c>
      <c r="AE23" s="2" t="s">
        <v>170</v>
      </c>
      <c r="AF23" t="s">
        <v>125</v>
      </c>
      <c r="AG23" t="s">
        <v>282</v>
      </c>
      <c r="AH23" t="s">
        <v>118</v>
      </c>
      <c r="AI23" s="2" t="s">
        <v>170</v>
      </c>
    </row>
    <row r="24" spans="1:35" x14ac:dyDescent="0.25">
      <c r="A24" s="5" t="s">
        <v>67</v>
      </c>
      <c r="B24" s="2" t="s">
        <v>283</v>
      </c>
      <c r="C24" t="s">
        <v>284</v>
      </c>
      <c r="D24" s="2" t="s">
        <v>285</v>
      </c>
      <c r="E24" t="s">
        <v>286</v>
      </c>
      <c r="F24" t="s">
        <v>287</v>
      </c>
      <c r="G24" t="s">
        <v>288</v>
      </c>
      <c r="H24" t="s">
        <v>170</v>
      </c>
      <c r="I24" t="s">
        <v>243</v>
      </c>
      <c r="J24" s="2" t="s">
        <v>289</v>
      </c>
      <c r="K24" t="s">
        <v>290</v>
      </c>
      <c r="L24" t="s">
        <v>271</v>
      </c>
      <c r="M24" t="s">
        <v>291</v>
      </c>
      <c r="N24" t="s">
        <v>292</v>
      </c>
      <c r="O24" t="s">
        <v>293</v>
      </c>
      <c r="P24" t="s">
        <v>294</v>
      </c>
      <c r="Q24" t="s">
        <v>295</v>
      </c>
      <c r="R24" s="2" t="s">
        <v>296</v>
      </c>
      <c r="S24" t="s">
        <v>297</v>
      </c>
      <c r="T24" t="s">
        <v>298</v>
      </c>
      <c r="U24" t="s">
        <v>229</v>
      </c>
      <c r="V24" t="s">
        <v>299</v>
      </c>
      <c r="W24" s="2" t="s">
        <v>170</v>
      </c>
      <c r="X24" t="s">
        <v>300</v>
      </c>
      <c r="Y24" s="2" t="s">
        <v>301</v>
      </c>
      <c r="Z24" t="s">
        <v>302</v>
      </c>
      <c r="AA24" s="2" t="s">
        <v>303</v>
      </c>
      <c r="AB24" t="s">
        <v>304</v>
      </c>
      <c r="AC24" t="s">
        <v>305</v>
      </c>
      <c r="AD24" t="s">
        <v>306</v>
      </c>
      <c r="AE24" s="2" t="s">
        <v>170</v>
      </c>
      <c r="AF24" t="s">
        <v>307</v>
      </c>
      <c r="AG24" t="s">
        <v>296</v>
      </c>
      <c r="AH24" t="s">
        <v>308</v>
      </c>
      <c r="AI24" s="2" t="s">
        <v>170</v>
      </c>
    </row>
    <row r="25" spans="1:35" x14ac:dyDescent="0.25">
      <c r="A25" s="5" t="s">
        <v>171</v>
      </c>
      <c r="B25" s="2" t="s">
        <v>309</v>
      </c>
      <c r="C25" t="s">
        <v>163</v>
      </c>
      <c r="D25" s="2" t="s">
        <v>150</v>
      </c>
      <c r="E25" t="s">
        <v>125</v>
      </c>
      <c r="F25" t="s">
        <v>159</v>
      </c>
      <c r="G25" t="s">
        <v>170</v>
      </c>
      <c r="H25" t="s">
        <v>168</v>
      </c>
      <c r="I25" t="s">
        <v>150</v>
      </c>
      <c r="J25" s="2" t="s">
        <v>170</v>
      </c>
      <c r="K25" t="s">
        <v>173</v>
      </c>
      <c r="L25" t="s">
        <v>173</v>
      </c>
      <c r="M25" t="s">
        <v>150</v>
      </c>
      <c r="N25" t="s">
        <v>168</v>
      </c>
      <c r="O25" t="s">
        <v>168</v>
      </c>
      <c r="P25" t="s">
        <v>129</v>
      </c>
      <c r="Q25" t="s">
        <v>173</v>
      </c>
      <c r="R25" s="2" t="s">
        <v>172</v>
      </c>
      <c r="S25" t="s">
        <v>170</v>
      </c>
      <c r="T25" t="s">
        <v>168</v>
      </c>
      <c r="U25" t="s">
        <v>170</v>
      </c>
      <c r="V25" t="s">
        <v>167</v>
      </c>
      <c r="W25" s="2" t="s">
        <v>170</v>
      </c>
      <c r="X25" t="s">
        <v>129</v>
      </c>
      <c r="Y25" s="2" t="s">
        <v>150</v>
      </c>
      <c r="Z25" t="s">
        <v>173</v>
      </c>
      <c r="AA25" s="2" t="s">
        <v>171</v>
      </c>
      <c r="AB25" t="s">
        <v>164</v>
      </c>
      <c r="AC25" t="s">
        <v>129</v>
      </c>
      <c r="AD25" t="s">
        <v>150</v>
      </c>
      <c r="AE25" s="2" t="s">
        <v>170</v>
      </c>
      <c r="AF25" t="s">
        <v>150</v>
      </c>
      <c r="AG25" t="s">
        <v>165</v>
      </c>
      <c r="AH25" t="s">
        <v>167</v>
      </c>
      <c r="AI25" s="2" t="s">
        <v>170</v>
      </c>
    </row>
    <row r="26" spans="1:35" x14ac:dyDescent="0.25">
      <c r="A26" s="5" t="s">
        <v>67</v>
      </c>
      <c r="B26" s="2" t="s">
        <v>260</v>
      </c>
      <c r="C26" t="s">
        <v>310</v>
      </c>
      <c r="D26" s="2" t="s">
        <v>269</v>
      </c>
      <c r="E26" t="s">
        <v>311</v>
      </c>
      <c r="F26" t="s">
        <v>312</v>
      </c>
      <c r="G26" t="s">
        <v>170</v>
      </c>
      <c r="H26" t="s">
        <v>313</v>
      </c>
      <c r="I26" t="s">
        <v>314</v>
      </c>
      <c r="J26" s="2" t="s">
        <v>170</v>
      </c>
      <c r="K26" t="s">
        <v>206</v>
      </c>
      <c r="L26" t="s">
        <v>315</v>
      </c>
      <c r="M26" t="s">
        <v>316</v>
      </c>
      <c r="N26" t="s">
        <v>317</v>
      </c>
      <c r="O26" t="s">
        <v>290</v>
      </c>
      <c r="P26" t="s">
        <v>318</v>
      </c>
      <c r="Q26" t="s">
        <v>319</v>
      </c>
      <c r="R26" s="2" t="s">
        <v>320</v>
      </c>
      <c r="S26" t="s">
        <v>170</v>
      </c>
      <c r="T26" t="s">
        <v>321</v>
      </c>
      <c r="U26" t="s">
        <v>170</v>
      </c>
      <c r="V26" t="s">
        <v>322</v>
      </c>
      <c r="W26" s="2" t="s">
        <v>323</v>
      </c>
      <c r="X26" t="s">
        <v>324</v>
      </c>
      <c r="Y26" s="2" t="s">
        <v>229</v>
      </c>
      <c r="Z26" t="s">
        <v>325</v>
      </c>
      <c r="AA26" s="2" t="s">
        <v>261</v>
      </c>
      <c r="AB26" t="s">
        <v>326</v>
      </c>
      <c r="AC26" t="s">
        <v>245</v>
      </c>
      <c r="AD26" t="s">
        <v>327</v>
      </c>
      <c r="AE26" s="2" t="s">
        <v>170</v>
      </c>
      <c r="AF26" t="s">
        <v>328</v>
      </c>
      <c r="AG26" t="s">
        <v>329</v>
      </c>
      <c r="AH26" t="s">
        <v>330</v>
      </c>
      <c r="AI26" s="2" t="s">
        <v>170</v>
      </c>
    </row>
    <row r="27" spans="1:35" x14ac:dyDescent="0.25">
      <c r="A27" s="5" t="s">
        <v>129</v>
      </c>
      <c r="B27" s="2" t="s">
        <v>280</v>
      </c>
      <c r="C27" t="s">
        <v>331</v>
      </c>
      <c r="D27" s="2" t="s">
        <v>150</v>
      </c>
      <c r="E27" t="s">
        <v>171</v>
      </c>
      <c r="F27" t="s">
        <v>125</v>
      </c>
      <c r="G27" t="s">
        <v>167</v>
      </c>
      <c r="H27" t="s">
        <v>171</v>
      </c>
      <c r="I27" t="s">
        <v>167</v>
      </c>
      <c r="J27" s="2" t="s">
        <v>170</v>
      </c>
      <c r="K27" t="s">
        <v>168</v>
      </c>
      <c r="L27" t="s">
        <v>159</v>
      </c>
      <c r="M27" t="s">
        <v>150</v>
      </c>
      <c r="N27" t="s">
        <v>159</v>
      </c>
      <c r="O27" t="s">
        <v>173</v>
      </c>
      <c r="P27" t="s">
        <v>170</v>
      </c>
      <c r="Q27" t="s">
        <v>171</v>
      </c>
      <c r="R27" s="2" t="s">
        <v>170</v>
      </c>
      <c r="S27" t="s">
        <v>167</v>
      </c>
      <c r="T27" t="s">
        <v>167</v>
      </c>
      <c r="U27" t="s">
        <v>173</v>
      </c>
      <c r="V27" t="s">
        <v>173</v>
      </c>
      <c r="W27" s="2" t="s">
        <v>170</v>
      </c>
      <c r="X27" t="s">
        <v>129</v>
      </c>
      <c r="Y27" s="2" t="s">
        <v>166</v>
      </c>
      <c r="Z27" t="s">
        <v>171</v>
      </c>
      <c r="AA27" s="2" t="s">
        <v>174</v>
      </c>
      <c r="AB27" t="s">
        <v>281</v>
      </c>
      <c r="AC27" t="s">
        <v>167</v>
      </c>
      <c r="AD27" t="s">
        <v>167</v>
      </c>
      <c r="AE27" s="2" t="s">
        <v>170</v>
      </c>
      <c r="AF27" t="s">
        <v>150</v>
      </c>
      <c r="AG27" t="s">
        <v>332</v>
      </c>
      <c r="AH27" t="s">
        <v>150</v>
      </c>
      <c r="AI27" s="2" t="s">
        <v>170</v>
      </c>
    </row>
    <row r="28" spans="1:35" x14ac:dyDescent="0.25">
      <c r="A28" s="5" t="s">
        <v>67</v>
      </c>
      <c r="B28" s="2" t="s">
        <v>290</v>
      </c>
      <c r="C28" t="s">
        <v>333</v>
      </c>
      <c r="D28" s="2" t="s">
        <v>334</v>
      </c>
      <c r="E28" t="s">
        <v>335</v>
      </c>
      <c r="F28" t="s">
        <v>220</v>
      </c>
      <c r="G28" t="s">
        <v>336</v>
      </c>
      <c r="H28" t="s">
        <v>291</v>
      </c>
      <c r="I28" t="s">
        <v>337</v>
      </c>
      <c r="J28" s="2" t="s">
        <v>170</v>
      </c>
      <c r="K28" t="s">
        <v>338</v>
      </c>
      <c r="L28" t="s">
        <v>339</v>
      </c>
      <c r="M28" t="s">
        <v>195</v>
      </c>
      <c r="N28" t="s">
        <v>340</v>
      </c>
      <c r="O28" t="s">
        <v>341</v>
      </c>
      <c r="P28" t="s">
        <v>170</v>
      </c>
      <c r="Q28" t="s">
        <v>342</v>
      </c>
      <c r="R28" s="2" t="s">
        <v>170</v>
      </c>
      <c r="S28" t="s">
        <v>343</v>
      </c>
      <c r="T28" t="s">
        <v>344</v>
      </c>
      <c r="U28" t="s">
        <v>345</v>
      </c>
      <c r="V28" t="s">
        <v>346</v>
      </c>
      <c r="W28" s="2" t="s">
        <v>323</v>
      </c>
      <c r="X28" t="s">
        <v>347</v>
      </c>
      <c r="Y28" s="2" t="s">
        <v>348</v>
      </c>
      <c r="Z28" t="s">
        <v>349</v>
      </c>
      <c r="AA28" s="2" t="s">
        <v>350</v>
      </c>
      <c r="AB28" t="s">
        <v>351</v>
      </c>
      <c r="AC28" t="s">
        <v>352</v>
      </c>
      <c r="AD28" t="s">
        <v>353</v>
      </c>
      <c r="AE28" s="2" t="s">
        <v>170</v>
      </c>
      <c r="AF28" t="s">
        <v>354</v>
      </c>
      <c r="AG28" t="s">
        <v>355</v>
      </c>
      <c r="AH28" t="s">
        <v>356</v>
      </c>
      <c r="AI28" s="2" t="s">
        <v>170</v>
      </c>
    </row>
    <row r="29" spans="1:35" x14ac:dyDescent="0.25">
      <c r="A29" s="5" t="s">
        <v>159</v>
      </c>
      <c r="B29" s="2" t="s">
        <v>357</v>
      </c>
      <c r="C29" t="s">
        <v>358</v>
      </c>
      <c r="D29" s="2" t="s">
        <v>164</v>
      </c>
      <c r="E29" t="s">
        <v>125</v>
      </c>
      <c r="F29" t="s">
        <v>169</v>
      </c>
      <c r="G29" t="s">
        <v>159</v>
      </c>
      <c r="H29" t="s">
        <v>125</v>
      </c>
      <c r="I29" t="s">
        <v>173</v>
      </c>
      <c r="J29" s="2" t="s">
        <v>168</v>
      </c>
      <c r="K29" t="s">
        <v>159</v>
      </c>
      <c r="L29" t="s">
        <v>167</v>
      </c>
      <c r="M29" t="s">
        <v>171</v>
      </c>
      <c r="N29" t="s">
        <v>167</v>
      </c>
      <c r="O29" t="s">
        <v>168</v>
      </c>
      <c r="P29" t="s">
        <v>150</v>
      </c>
      <c r="Q29" t="s">
        <v>150</v>
      </c>
      <c r="R29" s="2" t="s">
        <v>168</v>
      </c>
      <c r="S29" t="s">
        <v>150</v>
      </c>
      <c r="T29" t="s">
        <v>125</v>
      </c>
      <c r="U29" t="s">
        <v>168</v>
      </c>
      <c r="V29" t="s">
        <v>129</v>
      </c>
      <c r="W29" s="2" t="s">
        <v>170</v>
      </c>
      <c r="X29" t="s">
        <v>175</v>
      </c>
      <c r="Y29" s="2" t="s">
        <v>282</v>
      </c>
      <c r="Z29" t="s">
        <v>169</v>
      </c>
      <c r="AA29" s="2" t="s">
        <v>359</v>
      </c>
      <c r="AB29" t="s">
        <v>282</v>
      </c>
      <c r="AC29" t="s">
        <v>359</v>
      </c>
      <c r="AD29" t="s">
        <v>150</v>
      </c>
      <c r="AE29" s="2" t="s">
        <v>173</v>
      </c>
      <c r="AF29" t="s">
        <v>175</v>
      </c>
      <c r="AG29" t="s">
        <v>163</v>
      </c>
      <c r="AH29" t="s">
        <v>173</v>
      </c>
      <c r="AI29" s="2" t="s">
        <v>168</v>
      </c>
    </row>
    <row r="30" spans="1:35" x14ac:dyDescent="0.25">
      <c r="A30" s="5" t="s">
        <v>67</v>
      </c>
      <c r="B30" s="2" t="s">
        <v>360</v>
      </c>
      <c r="C30" t="s">
        <v>361</v>
      </c>
      <c r="D30" s="2" t="s">
        <v>362</v>
      </c>
      <c r="E30" t="s">
        <v>363</v>
      </c>
      <c r="F30" t="s">
        <v>364</v>
      </c>
      <c r="G30" t="s">
        <v>340</v>
      </c>
      <c r="H30" t="s">
        <v>189</v>
      </c>
      <c r="I30" t="s">
        <v>365</v>
      </c>
      <c r="J30" s="2" t="s">
        <v>366</v>
      </c>
      <c r="K30" t="s">
        <v>367</v>
      </c>
      <c r="L30" t="s">
        <v>368</v>
      </c>
      <c r="M30" t="s">
        <v>369</v>
      </c>
      <c r="N30" t="s">
        <v>370</v>
      </c>
      <c r="O30" t="s">
        <v>337</v>
      </c>
      <c r="P30" t="s">
        <v>371</v>
      </c>
      <c r="Q30" t="s">
        <v>372</v>
      </c>
      <c r="R30" s="2" t="s">
        <v>373</v>
      </c>
      <c r="S30" t="s">
        <v>374</v>
      </c>
      <c r="T30" t="s">
        <v>375</v>
      </c>
      <c r="U30" t="s">
        <v>376</v>
      </c>
      <c r="V30" t="s">
        <v>377</v>
      </c>
      <c r="W30" s="2" t="s">
        <v>170</v>
      </c>
      <c r="X30" t="s">
        <v>378</v>
      </c>
      <c r="Y30" s="2" t="s">
        <v>379</v>
      </c>
      <c r="Z30" t="s">
        <v>380</v>
      </c>
      <c r="AA30" s="2" t="s">
        <v>283</v>
      </c>
      <c r="AB30" t="s">
        <v>381</v>
      </c>
      <c r="AC30" t="s">
        <v>327</v>
      </c>
      <c r="AD30" t="s">
        <v>382</v>
      </c>
      <c r="AE30" s="2" t="s">
        <v>383</v>
      </c>
      <c r="AF30" t="s">
        <v>384</v>
      </c>
      <c r="AG30" t="s">
        <v>385</v>
      </c>
      <c r="AH30" t="s">
        <v>386</v>
      </c>
      <c r="AI30" s="2" t="s">
        <v>387</v>
      </c>
    </row>
    <row r="31" spans="1:35" x14ac:dyDescent="0.25">
      <c r="A31" s="5" t="s">
        <v>125</v>
      </c>
      <c r="B31" s="2" t="s">
        <v>142</v>
      </c>
      <c r="C31" t="s">
        <v>388</v>
      </c>
      <c r="D31" s="2" t="s">
        <v>389</v>
      </c>
      <c r="E31" t="s">
        <v>167</v>
      </c>
      <c r="F31" t="s">
        <v>169</v>
      </c>
      <c r="G31" t="s">
        <v>166</v>
      </c>
      <c r="H31" t="s">
        <v>390</v>
      </c>
      <c r="I31" t="s">
        <v>281</v>
      </c>
      <c r="J31" s="2" t="s">
        <v>309</v>
      </c>
      <c r="K31" t="s">
        <v>169</v>
      </c>
      <c r="L31" t="s">
        <v>163</v>
      </c>
      <c r="M31" t="s">
        <v>164</v>
      </c>
      <c r="N31" t="s">
        <v>159</v>
      </c>
      <c r="O31" t="s">
        <v>175</v>
      </c>
      <c r="P31" t="s">
        <v>159</v>
      </c>
      <c r="Q31" t="s">
        <v>118</v>
      </c>
      <c r="R31" s="2" t="s">
        <v>167</v>
      </c>
      <c r="S31" t="s">
        <v>163</v>
      </c>
      <c r="T31" t="s">
        <v>281</v>
      </c>
      <c r="U31" t="s">
        <v>159</v>
      </c>
      <c r="V31" t="s">
        <v>332</v>
      </c>
      <c r="W31" s="2" t="s">
        <v>170</v>
      </c>
      <c r="X31" t="s">
        <v>391</v>
      </c>
      <c r="Y31" s="2" t="s">
        <v>392</v>
      </c>
      <c r="Z31" t="s">
        <v>331</v>
      </c>
      <c r="AA31" s="2" t="s">
        <v>393</v>
      </c>
      <c r="AB31" t="s">
        <v>116</v>
      </c>
      <c r="AC31" t="s">
        <v>331</v>
      </c>
      <c r="AD31" t="s">
        <v>159</v>
      </c>
      <c r="AE31" s="2" t="s">
        <v>173</v>
      </c>
      <c r="AF31" t="s">
        <v>394</v>
      </c>
      <c r="AG31" t="s">
        <v>110</v>
      </c>
      <c r="AH31" t="s">
        <v>167</v>
      </c>
      <c r="AI31" s="2" t="s">
        <v>172</v>
      </c>
    </row>
    <row r="32" spans="1:35" x14ac:dyDescent="0.25">
      <c r="A32" s="5" t="s">
        <v>67</v>
      </c>
      <c r="B32" s="2" t="s">
        <v>395</v>
      </c>
      <c r="C32" t="s">
        <v>396</v>
      </c>
      <c r="D32" s="2" t="s">
        <v>397</v>
      </c>
      <c r="E32" t="s">
        <v>398</v>
      </c>
      <c r="F32" t="s">
        <v>399</v>
      </c>
      <c r="G32" t="s">
        <v>180</v>
      </c>
      <c r="H32" t="s">
        <v>400</v>
      </c>
      <c r="I32" t="s">
        <v>401</v>
      </c>
      <c r="J32" s="2" t="s">
        <v>402</v>
      </c>
      <c r="K32" t="s">
        <v>403</v>
      </c>
      <c r="L32" t="s">
        <v>404</v>
      </c>
      <c r="M32" t="s">
        <v>405</v>
      </c>
      <c r="N32" t="s">
        <v>406</v>
      </c>
      <c r="O32" t="s">
        <v>407</v>
      </c>
      <c r="P32" t="s">
        <v>408</v>
      </c>
      <c r="Q32" t="s">
        <v>409</v>
      </c>
      <c r="R32" s="2" t="s">
        <v>410</v>
      </c>
      <c r="S32" t="s">
        <v>411</v>
      </c>
      <c r="T32" t="s">
        <v>412</v>
      </c>
      <c r="U32" t="s">
        <v>413</v>
      </c>
      <c r="V32" t="s">
        <v>414</v>
      </c>
      <c r="W32" s="2" t="s">
        <v>170</v>
      </c>
      <c r="X32" t="s">
        <v>415</v>
      </c>
      <c r="Y32" s="2" t="s">
        <v>416</v>
      </c>
      <c r="Z32" t="s">
        <v>417</v>
      </c>
      <c r="AA32" s="2" t="s">
        <v>418</v>
      </c>
      <c r="AB32" t="s">
        <v>419</v>
      </c>
      <c r="AC32" t="s">
        <v>420</v>
      </c>
      <c r="AD32" t="s">
        <v>421</v>
      </c>
      <c r="AE32" s="2" t="s">
        <v>422</v>
      </c>
      <c r="AF32" t="s">
        <v>423</v>
      </c>
      <c r="AG32" t="s">
        <v>424</v>
      </c>
      <c r="AH32" t="s">
        <v>425</v>
      </c>
      <c r="AI32" s="2" t="s">
        <v>426</v>
      </c>
    </row>
    <row r="33" spans="1:35" x14ac:dyDescent="0.25">
      <c r="A33" s="5" t="s">
        <v>427</v>
      </c>
      <c r="B33" s="2" t="s">
        <v>428</v>
      </c>
      <c r="C33" t="s">
        <v>429</v>
      </c>
      <c r="D33" s="2" t="s">
        <v>430</v>
      </c>
      <c r="E33" t="s">
        <v>393</v>
      </c>
      <c r="F33" t="s">
        <v>431</v>
      </c>
      <c r="G33" t="s">
        <v>432</v>
      </c>
      <c r="H33" t="s">
        <v>433</v>
      </c>
      <c r="I33" t="s">
        <v>143</v>
      </c>
      <c r="J33" s="2" t="s">
        <v>434</v>
      </c>
      <c r="K33" t="s">
        <v>145</v>
      </c>
      <c r="L33" t="s">
        <v>432</v>
      </c>
      <c r="M33" t="s">
        <v>435</v>
      </c>
      <c r="N33" t="s">
        <v>436</v>
      </c>
      <c r="O33" t="s">
        <v>437</v>
      </c>
      <c r="P33" t="s">
        <v>438</v>
      </c>
      <c r="Q33" t="s">
        <v>142</v>
      </c>
      <c r="R33" s="2" t="s">
        <v>148</v>
      </c>
      <c r="S33" t="s">
        <v>439</v>
      </c>
      <c r="T33" t="s">
        <v>440</v>
      </c>
      <c r="U33" t="s">
        <v>441</v>
      </c>
      <c r="V33" t="s">
        <v>442</v>
      </c>
      <c r="W33" s="2" t="s">
        <v>150</v>
      </c>
      <c r="X33" t="s">
        <v>443</v>
      </c>
      <c r="Y33" s="2" t="s">
        <v>444</v>
      </c>
      <c r="Z33" t="s">
        <v>139</v>
      </c>
      <c r="AA33" s="2" t="s">
        <v>445</v>
      </c>
      <c r="AB33" t="s">
        <v>446</v>
      </c>
      <c r="AC33" t="s">
        <v>447</v>
      </c>
      <c r="AD33" t="s">
        <v>448</v>
      </c>
      <c r="AE33" s="2" t="s">
        <v>167</v>
      </c>
      <c r="AF33" t="s">
        <v>449</v>
      </c>
      <c r="AG33" t="s">
        <v>450</v>
      </c>
      <c r="AH33" t="s">
        <v>165</v>
      </c>
      <c r="AI33" s="2" t="s">
        <v>173</v>
      </c>
    </row>
    <row r="34" spans="1:35" x14ac:dyDescent="0.25">
      <c r="A34" s="10" t="s">
        <v>67</v>
      </c>
      <c r="B34" s="9" t="s">
        <v>451</v>
      </c>
      <c r="C34" s="11" t="s">
        <v>452</v>
      </c>
      <c r="D34" s="9" t="s">
        <v>453</v>
      </c>
      <c r="E34" s="11" t="s">
        <v>454</v>
      </c>
      <c r="F34" s="11" t="s">
        <v>455</v>
      </c>
      <c r="G34" s="11" t="s">
        <v>456</v>
      </c>
      <c r="H34" s="11" t="s">
        <v>457</v>
      </c>
      <c r="I34" s="11" t="s">
        <v>458</v>
      </c>
      <c r="J34" s="9" t="s">
        <v>459</v>
      </c>
      <c r="K34" s="11" t="s">
        <v>460</v>
      </c>
      <c r="L34" s="11" t="s">
        <v>461</v>
      </c>
      <c r="M34" s="11" t="s">
        <v>462</v>
      </c>
      <c r="N34" s="11" t="s">
        <v>463</v>
      </c>
      <c r="O34" s="11" t="s">
        <v>464</v>
      </c>
      <c r="P34" s="11" t="s">
        <v>465</v>
      </c>
      <c r="Q34" s="11" t="s">
        <v>466</v>
      </c>
      <c r="R34" s="9" t="s">
        <v>467</v>
      </c>
      <c r="S34" s="11" t="s">
        <v>468</v>
      </c>
      <c r="T34" s="11" t="s">
        <v>469</v>
      </c>
      <c r="U34" s="11" t="s">
        <v>470</v>
      </c>
      <c r="V34" s="11" t="s">
        <v>471</v>
      </c>
      <c r="W34" s="9" t="s">
        <v>472</v>
      </c>
      <c r="X34" s="11" t="s">
        <v>473</v>
      </c>
      <c r="Y34" s="9" t="s">
        <v>474</v>
      </c>
      <c r="Z34" s="11" t="s">
        <v>475</v>
      </c>
      <c r="AA34" s="9" t="s">
        <v>476</v>
      </c>
      <c r="AB34" s="11" t="s">
        <v>477</v>
      </c>
      <c r="AC34" s="11" t="s">
        <v>478</v>
      </c>
      <c r="AD34" s="11" t="s">
        <v>479</v>
      </c>
      <c r="AE34" s="9" t="s">
        <v>480</v>
      </c>
      <c r="AF34" s="11" t="s">
        <v>481</v>
      </c>
      <c r="AG34" s="11" t="s">
        <v>482</v>
      </c>
      <c r="AH34" s="11" t="s">
        <v>483</v>
      </c>
      <c r="AI34" s="9" t="s">
        <v>484</v>
      </c>
    </row>
    <row r="35" spans="1:35" x14ac:dyDescent="0.25">
      <c r="A35" s="5" t="s">
        <v>485</v>
      </c>
      <c r="B35" s="2" t="s">
        <v>131</v>
      </c>
      <c r="C35" t="s">
        <v>132</v>
      </c>
      <c r="D35" s="2" t="s">
        <v>133</v>
      </c>
      <c r="E35" t="s">
        <v>134</v>
      </c>
      <c r="F35" t="s">
        <v>135</v>
      </c>
      <c r="G35" t="s">
        <v>136</v>
      </c>
      <c r="H35" t="s">
        <v>137</v>
      </c>
      <c r="I35" t="s">
        <v>138</v>
      </c>
      <c r="J35" s="2" t="s">
        <v>139</v>
      </c>
      <c r="K35" t="s">
        <v>111</v>
      </c>
      <c r="L35" t="s">
        <v>140</v>
      </c>
      <c r="M35" t="s">
        <v>141</v>
      </c>
      <c r="N35" t="s">
        <v>105</v>
      </c>
      <c r="O35" t="s">
        <v>142</v>
      </c>
      <c r="P35" t="s">
        <v>143</v>
      </c>
      <c r="Q35" t="s">
        <v>144</v>
      </c>
      <c r="R35" s="2" t="s">
        <v>145</v>
      </c>
      <c r="S35" t="s">
        <v>146</v>
      </c>
      <c r="T35" t="s">
        <v>147</v>
      </c>
      <c r="U35" t="s">
        <v>148</v>
      </c>
      <c r="V35" t="s">
        <v>149</v>
      </c>
      <c r="W35" s="2" t="s">
        <v>150</v>
      </c>
      <c r="X35" t="s">
        <v>151</v>
      </c>
      <c r="Y35" s="2" t="s">
        <v>152</v>
      </c>
      <c r="Z35" t="s">
        <v>153</v>
      </c>
      <c r="AA35" s="2" t="s">
        <v>154</v>
      </c>
      <c r="AB35" t="s">
        <v>155</v>
      </c>
      <c r="AC35" t="s">
        <v>156</v>
      </c>
      <c r="AD35" t="s">
        <v>157</v>
      </c>
      <c r="AE35" s="2" t="s">
        <v>118</v>
      </c>
      <c r="AF35" t="s">
        <v>153</v>
      </c>
      <c r="AG35" t="s">
        <v>158</v>
      </c>
      <c r="AH35" t="s">
        <v>128</v>
      </c>
      <c r="AI35" s="2" t="s">
        <v>159</v>
      </c>
    </row>
    <row r="36" spans="1:35" x14ac:dyDescent="0.25">
      <c r="A36" s="10" t="s">
        <v>67</v>
      </c>
      <c r="B36" s="9" t="s">
        <v>486</v>
      </c>
      <c r="C36" s="11" t="s">
        <v>486</v>
      </c>
      <c r="D36" s="9" t="s">
        <v>486</v>
      </c>
      <c r="E36" s="11" t="s">
        <v>486</v>
      </c>
      <c r="F36" s="11" t="s">
        <v>486</v>
      </c>
      <c r="G36" s="11" t="s">
        <v>486</v>
      </c>
      <c r="H36" s="11" t="s">
        <v>486</v>
      </c>
      <c r="I36" s="11" t="s">
        <v>486</v>
      </c>
      <c r="J36" s="9" t="s">
        <v>486</v>
      </c>
      <c r="K36" s="11" t="s">
        <v>486</v>
      </c>
      <c r="L36" s="11" t="s">
        <v>486</v>
      </c>
      <c r="M36" s="11" t="s">
        <v>486</v>
      </c>
      <c r="N36" s="11" t="s">
        <v>486</v>
      </c>
      <c r="O36" s="11" t="s">
        <v>486</v>
      </c>
      <c r="P36" s="11" t="s">
        <v>486</v>
      </c>
      <c r="Q36" s="11" t="s">
        <v>486</v>
      </c>
      <c r="R36" s="9" t="s">
        <v>486</v>
      </c>
      <c r="S36" s="11" t="s">
        <v>486</v>
      </c>
      <c r="T36" s="11" t="s">
        <v>486</v>
      </c>
      <c r="U36" s="11" t="s">
        <v>486</v>
      </c>
      <c r="V36" s="11" t="s">
        <v>486</v>
      </c>
      <c r="W36" s="9" t="s">
        <v>486</v>
      </c>
      <c r="X36" s="11" t="s">
        <v>486</v>
      </c>
      <c r="Y36" s="9" t="s">
        <v>486</v>
      </c>
      <c r="Z36" s="11" t="s">
        <v>486</v>
      </c>
      <c r="AA36" s="9" t="s">
        <v>486</v>
      </c>
      <c r="AB36" s="11" t="s">
        <v>486</v>
      </c>
      <c r="AC36" s="11" t="s">
        <v>486</v>
      </c>
      <c r="AD36" s="11" t="s">
        <v>486</v>
      </c>
      <c r="AE36" s="9" t="s">
        <v>486</v>
      </c>
      <c r="AF36" s="11" t="s">
        <v>486</v>
      </c>
      <c r="AG36" s="11" t="s">
        <v>486</v>
      </c>
      <c r="AH36" s="11" t="s">
        <v>486</v>
      </c>
      <c r="AI36"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0"/>
  <sheetViews>
    <sheetView workbookViewId="0"/>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8</v>
      </c>
    </row>
    <row r="6" spans="1:35" x14ac:dyDescent="0.25">
      <c r="A6" s="8" t="s">
        <v>495</v>
      </c>
    </row>
    <row r="7" spans="1:35" x14ac:dyDescent="0.25">
      <c r="A7" s="8" t="s">
        <v>66</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97</v>
      </c>
      <c r="C11" t="s">
        <v>98</v>
      </c>
      <c r="D11" s="2" t="s">
        <v>99</v>
      </c>
      <c r="E11" t="s">
        <v>100</v>
      </c>
      <c r="F11" t="s">
        <v>101</v>
      </c>
      <c r="G11" t="s">
        <v>102</v>
      </c>
      <c r="H11" t="s">
        <v>103</v>
      </c>
      <c r="I11" t="s">
        <v>104</v>
      </c>
      <c r="J11" s="2" t="s">
        <v>105</v>
      </c>
      <c r="K11" t="s">
        <v>106</v>
      </c>
      <c r="L11" t="s">
        <v>107</v>
      </c>
      <c r="M11" t="s">
        <v>108</v>
      </c>
      <c r="N11" t="s">
        <v>109</v>
      </c>
      <c r="O11" t="s">
        <v>110</v>
      </c>
      <c r="P11" t="s">
        <v>111</v>
      </c>
      <c r="Q11" t="s">
        <v>112</v>
      </c>
      <c r="R11" s="2" t="s">
        <v>113</v>
      </c>
      <c r="S11" t="s">
        <v>114</v>
      </c>
      <c r="T11" t="s">
        <v>115</v>
      </c>
      <c r="U11" t="s">
        <v>116</v>
      </c>
      <c r="V11" t="s">
        <v>117</v>
      </c>
      <c r="W11" s="2" t="s">
        <v>118</v>
      </c>
      <c r="X11" t="s">
        <v>119</v>
      </c>
      <c r="Y11" s="2" t="s">
        <v>120</v>
      </c>
      <c r="Z11" t="s">
        <v>121</v>
      </c>
      <c r="AA11" s="2" t="s">
        <v>98</v>
      </c>
      <c r="AB11" t="s">
        <v>122</v>
      </c>
      <c r="AC11" t="s">
        <v>123</v>
      </c>
      <c r="AD11" t="s">
        <v>124</v>
      </c>
      <c r="AE11" s="2" t="s">
        <v>125</v>
      </c>
      <c r="AF11" t="s">
        <v>126</v>
      </c>
      <c r="AG11" t="s">
        <v>127</v>
      </c>
      <c r="AH11" t="s">
        <v>128</v>
      </c>
      <c r="AI11" s="2" t="s">
        <v>129</v>
      </c>
    </row>
    <row r="12" spans="1:35" x14ac:dyDescent="0.25">
      <c r="A12" s="10" t="s">
        <v>130</v>
      </c>
      <c r="B12" s="9" t="s">
        <v>131</v>
      </c>
      <c r="C12" s="11" t="s">
        <v>132</v>
      </c>
      <c r="D12" s="9" t="s">
        <v>133</v>
      </c>
      <c r="E12" s="11" t="s">
        <v>134</v>
      </c>
      <c r="F12" s="11" t="s">
        <v>135</v>
      </c>
      <c r="G12" s="11" t="s">
        <v>136</v>
      </c>
      <c r="H12" s="11" t="s">
        <v>137</v>
      </c>
      <c r="I12" s="11" t="s">
        <v>138</v>
      </c>
      <c r="J12" s="9" t="s">
        <v>139</v>
      </c>
      <c r="K12" s="11" t="s">
        <v>111</v>
      </c>
      <c r="L12" s="11" t="s">
        <v>140</v>
      </c>
      <c r="M12" s="11" t="s">
        <v>141</v>
      </c>
      <c r="N12" s="11" t="s">
        <v>105</v>
      </c>
      <c r="O12" s="11" t="s">
        <v>142</v>
      </c>
      <c r="P12" s="11" t="s">
        <v>143</v>
      </c>
      <c r="Q12" s="11" t="s">
        <v>144</v>
      </c>
      <c r="R12" s="9" t="s">
        <v>145</v>
      </c>
      <c r="S12" s="11" t="s">
        <v>146</v>
      </c>
      <c r="T12" s="11" t="s">
        <v>147</v>
      </c>
      <c r="U12" s="11" t="s">
        <v>148</v>
      </c>
      <c r="V12" s="11" t="s">
        <v>149</v>
      </c>
      <c r="W12" s="9" t="s">
        <v>150</v>
      </c>
      <c r="X12" s="11" t="s">
        <v>151</v>
      </c>
      <c r="Y12" s="9" t="s">
        <v>152</v>
      </c>
      <c r="Z12" s="11" t="s">
        <v>153</v>
      </c>
      <c r="AA12" s="9" t="s">
        <v>154</v>
      </c>
      <c r="AB12" s="11" t="s">
        <v>155</v>
      </c>
      <c r="AC12" s="11" t="s">
        <v>156</v>
      </c>
      <c r="AD12" s="11" t="s">
        <v>157</v>
      </c>
      <c r="AE12" s="9" t="s">
        <v>118</v>
      </c>
      <c r="AF12" s="11" t="s">
        <v>153</v>
      </c>
      <c r="AG12" s="11" t="s">
        <v>158</v>
      </c>
      <c r="AH12" s="11" t="s">
        <v>128</v>
      </c>
      <c r="AI12" s="9" t="s">
        <v>159</v>
      </c>
    </row>
    <row r="13" spans="1:35" ht="26.25" x14ac:dyDescent="0.25">
      <c r="A13" s="5" t="s">
        <v>496</v>
      </c>
      <c r="B13" s="2" t="s">
        <v>497</v>
      </c>
      <c r="C13" t="s">
        <v>498</v>
      </c>
      <c r="D13" s="2" t="s">
        <v>499</v>
      </c>
      <c r="E13" t="s">
        <v>159</v>
      </c>
      <c r="F13" t="s">
        <v>165</v>
      </c>
      <c r="G13" t="s">
        <v>500</v>
      </c>
      <c r="H13" t="s">
        <v>441</v>
      </c>
      <c r="I13" t="s">
        <v>148</v>
      </c>
      <c r="J13" s="2" t="s">
        <v>501</v>
      </c>
      <c r="K13" t="s">
        <v>165</v>
      </c>
      <c r="L13" t="s">
        <v>502</v>
      </c>
      <c r="M13" t="s">
        <v>503</v>
      </c>
      <c r="N13" t="s">
        <v>503</v>
      </c>
      <c r="O13" t="s">
        <v>359</v>
      </c>
      <c r="P13" t="s">
        <v>504</v>
      </c>
      <c r="Q13" t="s">
        <v>505</v>
      </c>
      <c r="R13" s="2" t="s">
        <v>166</v>
      </c>
      <c r="S13" t="s">
        <v>506</v>
      </c>
      <c r="T13" t="s">
        <v>171</v>
      </c>
      <c r="U13" t="s">
        <v>150</v>
      </c>
      <c r="V13" t="s">
        <v>129</v>
      </c>
      <c r="W13" s="2" t="s">
        <v>170</v>
      </c>
      <c r="X13" t="s">
        <v>507</v>
      </c>
      <c r="Y13" s="2" t="s">
        <v>508</v>
      </c>
      <c r="Z13" t="s">
        <v>509</v>
      </c>
      <c r="AA13" s="2" t="s">
        <v>436</v>
      </c>
      <c r="AB13" t="s">
        <v>506</v>
      </c>
      <c r="AC13" t="s">
        <v>309</v>
      </c>
      <c r="AD13" t="s">
        <v>173</v>
      </c>
      <c r="AE13" s="2" t="s">
        <v>172</v>
      </c>
      <c r="AF13" t="s">
        <v>100</v>
      </c>
      <c r="AG13" t="s">
        <v>142</v>
      </c>
      <c r="AH13" t="s">
        <v>125</v>
      </c>
      <c r="AI13" s="2" t="s">
        <v>170</v>
      </c>
    </row>
    <row r="14" spans="1:35" x14ac:dyDescent="0.25">
      <c r="A14" s="5" t="s">
        <v>67</v>
      </c>
      <c r="B14" s="2" t="s">
        <v>510</v>
      </c>
      <c r="C14" t="s">
        <v>511</v>
      </c>
      <c r="D14" s="2" t="s">
        <v>512</v>
      </c>
      <c r="E14" t="s">
        <v>513</v>
      </c>
      <c r="F14" t="s">
        <v>514</v>
      </c>
      <c r="G14" t="s">
        <v>515</v>
      </c>
      <c r="H14" t="s">
        <v>516</v>
      </c>
      <c r="I14" t="s">
        <v>517</v>
      </c>
      <c r="J14" s="2" t="s">
        <v>518</v>
      </c>
      <c r="K14" t="s">
        <v>519</v>
      </c>
      <c r="L14" t="s">
        <v>520</v>
      </c>
      <c r="M14" t="s">
        <v>521</v>
      </c>
      <c r="N14" t="s">
        <v>522</v>
      </c>
      <c r="O14" t="s">
        <v>523</v>
      </c>
      <c r="P14" t="s">
        <v>524</v>
      </c>
      <c r="Q14" t="s">
        <v>525</v>
      </c>
      <c r="R14" s="2" t="s">
        <v>526</v>
      </c>
      <c r="S14" t="s">
        <v>527</v>
      </c>
      <c r="T14" t="s">
        <v>528</v>
      </c>
      <c r="U14" t="s">
        <v>529</v>
      </c>
      <c r="V14" t="s">
        <v>530</v>
      </c>
      <c r="W14" s="2" t="s">
        <v>170</v>
      </c>
      <c r="X14" t="s">
        <v>531</v>
      </c>
      <c r="Y14" s="2" t="s">
        <v>532</v>
      </c>
      <c r="Z14" t="s">
        <v>533</v>
      </c>
      <c r="AA14" s="2" t="s">
        <v>534</v>
      </c>
      <c r="AB14" t="s">
        <v>535</v>
      </c>
      <c r="AC14" t="s">
        <v>536</v>
      </c>
      <c r="AD14" t="s">
        <v>326</v>
      </c>
      <c r="AE14" s="2" t="s">
        <v>537</v>
      </c>
      <c r="AF14" t="s">
        <v>538</v>
      </c>
      <c r="AG14" t="s">
        <v>539</v>
      </c>
      <c r="AH14" t="s">
        <v>540</v>
      </c>
      <c r="AI14" s="2" t="s">
        <v>170</v>
      </c>
    </row>
    <row r="15" spans="1:35" x14ac:dyDescent="0.25">
      <c r="A15" s="5" t="s">
        <v>541</v>
      </c>
      <c r="B15" s="2" t="s">
        <v>542</v>
      </c>
      <c r="C15" t="s">
        <v>543</v>
      </c>
      <c r="D15" s="2" t="s">
        <v>544</v>
      </c>
      <c r="E15" t="s">
        <v>503</v>
      </c>
      <c r="F15" t="s">
        <v>279</v>
      </c>
      <c r="G15" t="s">
        <v>162</v>
      </c>
      <c r="H15" t="s">
        <v>545</v>
      </c>
      <c r="I15" t="s">
        <v>331</v>
      </c>
      <c r="J15" s="2" t="s">
        <v>448</v>
      </c>
      <c r="K15" t="s">
        <v>391</v>
      </c>
      <c r="L15" t="s">
        <v>280</v>
      </c>
      <c r="M15" t="s">
        <v>500</v>
      </c>
      <c r="N15" t="s">
        <v>357</v>
      </c>
      <c r="O15" t="s">
        <v>165</v>
      </c>
      <c r="P15" t="s">
        <v>391</v>
      </c>
      <c r="Q15" t="s">
        <v>163</v>
      </c>
      <c r="R15" s="2" t="s">
        <v>167</v>
      </c>
      <c r="S15" t="s">
        <v>168</v>
      </c>
      <c r="T15" t="s">
        <v>546</v>
      </c>
      <c r="U15" t="s">
        <v>173</v>
      </c>
      <c r="V15" t="s">
        <v>175</v>
      </c>
      <c r="W15" s="2" t="s">
        <v>170</v>
      </c>
      <c r="X15" t="s">
        <v>148</v>
      </c>
      <c r="Y15" s="2" t="s">
        <v>134</v>
      </c>
      <c r="Z15" t="s">
        <v>547</v>
      </c>
      <c r="AA15" s="2" t="s">
        <v>548</v>
      </c>
      <c r="AB15" t="s">
        <v>548</v>
      </c>
      <c r="AC15" t="s">
        <v>549</v>
      </c>
      <c r="AD15" t="s">
        <v>359</v>
      </c>
      <c r="AE15" s="2" t="s">
        <v>172</v>
      </c>
      <c r="AF15" t="s">
        <v>441</v>
      </c>
      <c r="AG15" t="s">
        <v>112</v>
      </c>
      <c r="AH15" t="s">
        <v>174</v>
      </c>
      <c r="AI15" s="2" t="s">
        <v>172</v>
      </c>
    </row>
    <row r="16" spans="1:35" x14ac:dyDescent="0.25">
      <c r="A16" s="5" t="s">
        <v>67</v>
      </c>
      <c r="B16" s="2" t="s">
        <v>550</v>
      </c>
      <c r="C16" t="s">
        <v>551</v>
      </c>
      <c r="D16" s="2" t="s">
        <v>552</v>
      </c>
      <c r="E16" t="s">
        <v>553</v>
      </c>
      <c r="F16" t="s">
        <v>554</v>
      </c>
      <c r="G16" t="s">
        <v>555</v>
      </c>
      <c r="H16" t="s">
        <v>556</v>
      </c>
      <c r="I16" t="s">
        <v>557</v>
      </c>
      <c r="J16" s="2" t="s">
        <v>558</v>
      </c>
      <c r="K16" t="s">
        <v>559</v>
      </c>
      <c r="L16" t="s">
        <v>560</v>
      </c>
      <c r="M16" t="s">
        <v>561</v>
      </c>
      <c r="N16" t="s">
        <v>562</v>
      </c>
      <c r="O16" t="s">
        <v>563</v>
      </c>
      <c r="P16" t="s">
        <v>564</v>
      </c>
      <c r="Q16" t="s">
        <v>565</v>
      </c>
      <c r="R16" s="2" t="s">
        <v>566</v>
      </c>
      <c r="S16" t="s">
        <v>213</v>
      </c>
      <c r="T16" t="s">
        <v>567</v>
      </c>
      <c r="U16" t="s">
        <v>568</v>
      </c>
      <c r="V16" t="s">
        <v>569</v>
      </c>
      <c r="W16" s="2" t="s">
        <v>170</v>
      </c>
      <c r="X16" t="s">
        <v>570</v>
      </c>
      <c r="Y16" s="2" t="s">
        <v>571</v>
      </c>
      <c r="Z16" t="s">
        <v>572</v>
      </c>
      <c r="AA16" s="2" t="s">
        <v>573</v>
      </c>
      <c r="AB16" t="s">
        <v>574</v>
      </c>
      <c r="AC16" t="s">
        <v>575</v>
      </c>
      <c r="AD16" t="s">
        <v>576</v>
      </c>
      <c r="AE16" s="2" t="s">
        <v>577</v>
      </c>
      <c r="AF16" t="s">
        <v>578</v>
      </c>
      <c r="AG16" t="s">
        <v>579</v>
      </c>
      <c r="AH16" t="s">
        <v>580</v>
      </c>
      <c r="AI16" s="2" t="s">
        <v>581</v>
      </c>
    </row>
    <row r="17" spans="1:35" x14ac:dyDescent="0.25">
      <c r="A17" s="5" t="s">
        <v>582</v>
      </c>
      <c r="B17" s="2" t="s">
        <v>583</v>
      </c>
      <c r="C17" t="s">
        <v>545</v>
      </c>
      <c r="D17" s="2" t="s">
        <v>279</v>
      </c>
      <c r="E17" t="s">
        <v>150</v>
      </c>
      <c r="F17" t="s">
        <v>129</v>
      </c>
      <c r="G17" t="s">
        <v>125</v>
      </c>
      <c r="H17" t="s">
        <v>165</v>
      </c>
      <c r="I17" t="s">
        <v>159</v>
      </c>
      <c r="J17" s="2" t="s">
        <v>280</v>
      </c>
      <c r="K17" t="s">
        <v>150</v>
      </c>
      <c r="L17" t="s">
        <v>166</v>
      </c>
      <c r="M17" t="s">
        <v>165</v>
      </c>
      <c r="N17" t="s">
        <v>150</v>
      </c>
      <c r="O17" t="s">
        <v>118</v>
      </c>
      <c r="P17" t="s">
        <v>171</v>
      </c>
      <c r="Q17" t="s">
        <v>168</v>
      </c>
      <c r="R17" s="2" t="s">
        <v>164</v>
      </c>
      <c r="S17" t="s">
        <v>168</v>
      </c>
      <c r="T17" t="s">
        <v>159</v>
      </c>
      <c r="U17" t="s">
        <v>162</v>
      </c>
      <c r="V17" t="s">
        <v>173</v>
      </c>
      <c r="W17" s="2" t="s">
        <v>170</v>
      </c>
      <c r="X17" t="s">
        <v>174</v>
      </c>
      <c r="Y17" s="2" t="s">
        <v>584</v>
      </c>
      <c r="Z17" t="s">
        <v>164</v>
      </c>
      <c r="AA17" s="2" t="s">
        <v>392</v>
      </c>
      <c r="AB17" t="s">
        <v>585</v>
      </c>
      <c r="AC17" t="s">
        <v>118</v>
      </c>
      <c r="AD17" t="s">
        <v>150</v>
      </c>
      <c r="AE17" s="2" t="s">
        <v>150</v>
      </c>
      <c r="AF17" t="s">
        <v>169</v>
      </c>
      <c r="AG17" t="s">
        <v>128</v>
      </c>
      <c r="AH17" t="s">
        <v>173</v>
      </c>
      <c r="AI17" s="2" t="s">
        <v>168</v>
      </c>
    </row>
    <row r="18" spans="1:35" x14ac:dyDescent="0.25">
      <c r="A18" s="5" t="s">
        <v>67</v>
      </c>
      <c r="B18" s="2" t="s">
        <v>586</v>
      </c>
      <c r="C18" t="s">
        <v>587</v>
      </c>
      <c r="D18" s="2" t="s">
        <v>588</v>
      </c>
      <c r="E18" t="s">
        <v>589</v>
      </c>
      <c r="F18" t="s">
        <v>255</v>
      </c>
      <c r="G18" t="s">
        <v>288</v>
      </c>
      <c r="H18" t="s">
        <v>590</v>
      </c>
      <c r="I18" t="s">
        <v>591</v>
      </c>
      <c r="J18" s="2" t="s">
        <v>592</v>
      </c>
      <c r="K18" t="s">
        <v>398</v>
      </c>
      <c r="L18" t="s">
        <v>424</v>
      </c>
      <c r="M18" t="s">
        <v>593</v>
      </c>
      <c r="N18" t="s">
        <v>594</v>
      </c>
      <c r="O18" t="s">
        <v>595</v>
      </c>
      <c r="P18" t="s">
        <v>190</v>
      </c>
      <c r="Q18" t="s">
        <v>257</v>
      </c>
      <c r="R18" s="2" t="s">
        <v>596</v>
      </c>
      <c r="S18" t="s">
        <v>261</v>
      </c>
      <c r="T18" t="s">
        <v>294</v>
      </c>
      <c r="U18" t="s">
        <v>597</v>
      </c>
      <c r="V18" t="s">
        <v>233</v>
      </c>
      <c r="W18" s="2" t="s">
        <v>170</v>
      </c>
      <c r="X18" t="s">
        <v>371</v>
      </c>
      <c r="Y18" s="2" t="s">
        <v>598</v>
      </c>
      <c r="Z18" t="s">
        <v>599</v>
      </c>
      <c r="AA18" s="2" t="s">
        <v>600</v>
      </c>
      <c r="AB18" t="s">
        <v>601</v>
      </c>
      <c r="AC18" t="s">
        <v>370</v>
      </c>
      <c r="AD18" t="s">
        <v>602</v>
      </c>
      <c r="AE18" s="2" t="s">
        <v>603</v>
      </c>
      <c r="AF18" t="s">
        <v>604</v>
      </c>
      <c r="AG18" t="s">
        <v>605</v>
      </c>
      <c r="AH18" t="s">
        <v>385</v>
      </c>
      <c r="AI18" s="2" t="s">
        <v>387</v>
      </c>
    </row>
    <row r="19" spans="1:35" x14ac:dyDescent="0.25">
      <c r="A19" s="5" t="s">
        <v>606</v>
      </c>
      <c r="B19" s="2" t="s">
        <v>607</v>
      </c>
      <c r="C19" t="s">
        <v>141</v>
      </c>
      <c r="D19" s="2" t="s">
        <v>608</v>
      </c>
      <c r="E19" t="s">
        <v>609</v>
      </c>
      <c r="F19" t="s">
        <v>549</v>
      </c>
      <c r="G19" t="s">
        <v>392</v>
      </c>
      <c r="H19" t="s">
        <v>610</v>
      </c>
      <c r="I19" t="s">
        <v>609</v>
      </c>
      <c r="J19" s="2" t="s">
        <v>611</v>
      </c>
      <c r="K19" t="s">
        <v>505</v>
      </c>
      <c r="L19" t="s">
        <v>441</v>
      </c>
      <c r="M19" t="s">
        <v>612</v>
      </c>
      <c r="N19" t="s">
        <v>162</v>
      </c>
      <c r="O19" t="s">
        <v>391</v>
      </c>
      <c r="P19" t="s">
        <v>613</v>
      </c>
      <c r="Q19" t="s">
        <v>584</v>
      </c>
      <c r="R19" s="2" t="s">
        <v>332</v>
      </c>
      <c r="S19" t="s">
        <v>167</v>
      </c>
      <c r="T19" t="s">
        <v>359</v>
      </c>
      <c r="U19" t="s">
        <v>168</v>
      </c>
      <c r="V19" t="s">
        <v>614</v>
      </c>
      <c r="W19" s="2" t="s">
        <v>170</v>
      </c>
      <c r="X19" t="s">
        <v>615</v>
      </c>
      <c r="Y19" s="2" t="s">
        <v>392</v>
      </c>
      <c r="Z19" t="s">
        <v>616</v>
      </c>
      <c r="AA19" s="2" t="s">
        <v>617</v>
      </c>
      <c r="AB19" t="s">
        <v>618</v>
      </c>
      <c r="AC19" t="s">
        <v>619</v>
      </c>
      <c r="AD19" t="s">
        <v>331</v>
      </c>
      <c r="AE19" s="2" t="s">
        <v>173</v>
      </c>
      <c r="AF19" t="s">
        <v>438</v>
      </c>
      <c r="AG19" t="s">
        <v>620</v>
      </c>
      <c r="AH19" t="s">
        <v>165</v>
      </c>
      <c r="AI19" s="2" t="s">
        <v>172</v>
      </c>
    </row>
    <row r="20" spans="1:35" x14ac:dyDescent="0.25">
      <c r="A20" s="5" t="s">
        <v>67</v>
      </c>
      <c r="B20" s="2" t="s">
        <v>621</v>
      </c>
      <c r="C20" t="s">
        <v>622</v>
      </c>
      <c r="D20" s="2" t="s">
        <v>623</v>
      </c>
      <c r="E20" t="s">
        <v>624</v>
      </c>
      <c r="F20" t="s">
        <v>625</v>
      </c>
      <c r="G20" t="s">
        <v>626</v>
      </c>
      <c r="H20" t="s">
        <v>627</v>
      </c>
      <c r="I20" t="s">
        <v>628</v>
      </c>
      <c r="J20" s="2" t="s">
        <v>629</v>
      </c>
      <c r="K20" t="s">
        <v>630</v>
      </c>
      <c r="L20" t="s">
        <v>631</v>
      </c>
      <c r="M20" t="s">
        <v>632</v>
      </c>
      <c r="N20" t="s">
        <v>633</v>
      </c>
      <c r="O20" t="s">
        <v>632</v>
      </c>
      <c r="P20" t="s">
        <v>634</v>
      </c>
      <c r="Q20" t="s">
        <v>635</v>
      </c>
      <c r="R20" s="2" t="s">
        <v>636</v>
      </c>
      <c r="S20" t="s">
        <v>637</v>
      </c>
      <c r="T20" t="s">
        <v>638</v>
      </c>
      <c r="U20" t="s">
        <v>639</v>
      </c>
      <c r="V20" t="s">
        <v>640</v>
      </c>
      <c r="W20" s="2" t="s">
        <v>641</v>
      </c>
      <c r="X20" t="s">
        <v>642</v>
      </c>
      <c r="Y20" s="2" t="s">
        <v>643</v>
      </c>
      <c r="Z20" t="s">
        <v>644</v>
      </c>
      <c r="AA20" s="2" t="s">
        <v>645</v>
      </c>
      <c r="AB20" t="s">
        <v>646</v>
      </c>
      <c r="AC20" t="s">
        <v>647</v>
      </c>
      <c r="AD20" t="s">
        <v>648</v>
      </c>
      <c r="AE20" s="2" t="s">
        <v>649</v>
      </c>
      <c r="AF20" t="s">
        <v>650</v>
      </c>
      <c r="AG20" t="s">
        <v>651</v>
      </c>
      <c r="AH20" t="s">
        <v>652</v>
      </c>
      <c r="AI20" s="2" t="s">
        <v>653</v>
      </c>
    </row>
    <row r="21" spans="1:35" x14ac:dyDescent="0.25">
      <c r="A21" s="5" t="s">
        <v>89</v>
      </c>
      <c r="B21" s="2" t="s">
        <v>281</v>
      </c>
      <c r="C21" t="s">
        <v>169</v>
      </c>
      <c r="D21" s="2" t="s">
        <v>169</v>
      </c>
      <c r="E21" t="s">
        <v>170</v>
      </c>
      <c r="F21" t="s">
        <v>173</v>
      </c>
      <c r="G21" t="s">
        <v>172</v>
      </c>
      <c r="H21" t="s">
        <v>125</v>
      </c>
      <c r="I21" t="s">
        <v>168</v>
      </c>
      <c r="J21" s="2" t="s">
        <v>167</v>
      </c>
      <c r="K21" t="s">
        <v>150</v>
      </c>
      <c r="L21" t="s">
        <v>172</v>
      </c>
      <c r="M21" t="s">
        <v>172</v>
      </c>
      <c r="N21" t="s">
        <v>170</v>
      </c>
      <c r="O21" t="s">
        <v>167</v>
      </c>
      <c r="P21" t="s">
        <v>168</v>
      </c>
      <c r="Q21" t="s">
        <v>150</v>
      </c>
      <c r="R21" s="2" t="s">
        <v>173</v>
      </c>
      <c r="S21" t="s">
        <v>129</v>
      </c>
      <c r="T21" t="s">
        <v>172</v>
      </c>
      <c r="U21" t="s">
        <v>173</v>
      </c>
      <c r="V21" t="s">
        <v>150</v>
      </c>
      <c r="W21" s="2" t="s">
        <v>168</v>
      </c>
      <c r="X21" t="s">
        <v>129</v>
      </c>
      <c r="Y21" s="2" t="s">
        <v>174</v>
      </c>
      <c r="Z21" t="s">
        <v>174</v>
      </c>
      <c r="AA21" s="2" t="s">
        <v>159</v>
      </c>
      <c r="AB21" t="s">
        <v>164</v>
      </c>
      <c r="AC21" t="s">
        <v>167</v>
      </c>
      <c r="AD21" t="s">
        <v>173</v>
      </c>
      <c r="AE21" s="2" t="s">
        <v>170</v>
      </c>
      <c r="AF21" t="s">
        <v>159</v>
      </c>
      <c r="AG21" t="s">
        <v>118</v>
      </c>
      <c r="AH21" t="s">
        <v>170</v>
      </c>
      <c r="AI21" s="2" t="s">
        <v>170</v>
      </c>
    </row>
    <row r="22" spans="1:35" x14ac:dyDescent="0.25">
      <c r="A22" s="5" t="s">
        <v>67</v>
      </c>
      <c r="B22" s="2" t="s">
        <v>654</v>
      </c>
      <c r="C22" t="s">
        <v>655</v>
      </c>
      <c r="D22" s="2" t="s">
        <v>656</v>
      </c>
      <c r="E22" t="s">
        <v>170</v>
      </c>
      <c r="F22" t="s">
        <v>261</v>
      </c>
      <c r="G22" t="s">
        <v>276</v>
      </c>
      <c r="H22" t="s">
        <v>657</v>
      </c>
      <c r="I22" t="s">
        <v>658</v>
      </c>
      <c r="J22" s="2" t="s">
        <v>659</v>
      </c>
      <c r="K22" t="s">
        <v>660</v>
      </c>
      <c r="L22" t="s">
        <v>249</v>
      </c>
      <c r="M22" t="s">
        <v>212</v>
      </c>
      <c r="N22" t="s">
        <v>170</v>
      </c>
      <c r="O22" t="s">
        <v>569</v>
      </c>
      <c r="P22" t="s">
        <v>661</v>
      </c>
      <c r="Q22" t="s">
        <v>267</v>
      </c>
      <c r="R22" s="2" t="s">
        <v>662</v>
      </c>
      <c r="S22" t="s">
        <v>663</v>
      </c>
      <c r="T22" t="s">
        <v>214</v>
      </c>
      <c r="U22" t="s">
        <v>599</v>
      </c>
      <c r="V22" t="s">
        <v>664</v>
      </c>
      <c r="W22" s="2" t="s">
        <v>458</v>
      </c>
      <c r="X22" t="s">
        <v>245</v>
      </c>
      <c r="Y22" s="2" t="s">
        <v>661</v>
      </c>
      <c r="Z22" t="s">
        <v>665</v>
      </c>
      <c r="AA22" s="2" t="s">
        <v>222</v>
      </c>
      <c r="AB22" t="s">
        <v>666</v>
      </c>
      <c r="AC22" t="s">
        <v>667</v>
      </c>
      <c r="AD22" t="s">
        <v>347</v>
      </c>
      <c r="AE22" s="2" t="s">
        <v>170</v>
      </c>
      <c r="AF22" t="s">
        <v>668</v>
      </c>
      <c r="AG22" t="s">
        <v>669</v>
      </c>
      <c r="AH22" t="s">
        <v>170</v>
      </c>
      <c r="AI22" s="2" t="s">
        <v>170</v>
      </c>
    </row>
    <row r="23" spans="1:35" x14ac:dyDescent="0.25">
      <c r="A23" s="5" t="s">
        <v>94</v>
      </c>
      <c r="B23" s="2" t="s">
        <v>109</v>
      </c>
      <c r="C23" t="s">
        <v>670</v>
      </c>
      <c r="D23" s="2" t="s">
        <v>505</v>
      </c>
      <c r="E23" t="s">
        <v>390</v>
      </c>
      <c r="F23" t="s">
        <v>507</v>
      </c>
      <c r="G23" t="s">
        <v>175</v>
      </c>
      <c r="H23" t="s">
        <v>390</v>
      </c>
      <c r="I23" t="s">
        <v>175</v>
      </c>
      <c r="J23" s="2" t="s">
        <v>163</v>
      </c>
      <c r="K23" t="s">
        <v>166</v>
      </c>
      <c r="L23" t="s">
        <v>164</v>
      </c>
      <c r="M23" t="s">
        <v>394</v>
      </c>
      <c r="N23" t="s">
        <v>282</v>
      </c>
      <c r="O23" t="s">
        <v>174</v>
      </c>
      <c r="P23" t="s">
        <v>159</v>
      </c>
      <c r="Q23" t="s">
        <v>359</v>
      </c>
      <c r="R23" s="2" t="s">
        <v>171</v>
      </c>
      <c r="S23" t="s">
        <v>282</v>
      </c>
      <c r="T23" t="s">
        <v>163</v>
      </c>
      <c r="U23" t="s">
        <v>168</v>
      </c>
      <c r="V23" t="s">
        <v>166</v>
      </c>
      <c r="W23" s="2" t="s">
        <v>172</v>
      </c>
      <c r="X23" t="s">
        <v>358</v>
      </c>
      <c r="Y23" s="2" t="s">
        <v>585</v>
      </c>
      <c r="Z23" t="s">
        <v>545</v>
      </c>
      <c r="AA23" s="2" t="s">
        <v>279</v>
      </c>
      <c r="AB23" t="s">
        <v>501</v>
      </c>
      <c r="AC23" t="s">
        <v>391</v>
      </c>
      <c r="AD23" t="s">
        <v>390</v>
      </c>
      <c r="AE23" s="2" t="s">
        <v>170</v>
      </c>
      <c r="AF23" t="s">
        <v>547</v>
      </c>
      <c r="AG23" t="s">
        <v>110</v>
      </c>
      <c r="AH23" t="s">
        <v>165</v>
      </c>
      <c r="AI23" s="2" t="s">
        <v>172</v>
      </c>
    </row>
    <row r="24" spans="1:35" x14ac:dyDescent="0.25">
      <c r="A24" s="5" t="s">
        <v>67</v>
      </c>
      <c r="B24" s="2" t="s">
        <v>671</v>
      </c>
      <c r="C24" t="s">
        <v>672</v>
      </c>
      <c r="D24" s="2" t="s">
        <v>673</v>
      </c>
      <c r="E24" t="s">
        <v>674</v>
      </c>
      <c r="F24" t="s">
        <v>675</v>
      </c>
      <c r="G24" t="s">
        <v>676</v>
      </c>
      <c r="H24" t="s">
        <v>677</v>
      </c>
      <c r="I24" t="s">
        <v>678</v>
      </c>
      <c r="J24" s="2" t="s">
        <v>679</v>
      </c>
      <c r="K24" t="s">
        <v>680</v>
      </c>
      <c r="L24" t="s">
        <v>411</v>
      </c>
      <c r="M24" t="s">
        <v>681</v>
      </c>
      <c r="N24" t="s">
        <v>682</v>
      </c>
      <c r="O24" t="s">
        <v>683</v>
      </c>
      <c r="P24" t="s">
        <v>684</v>
      </c>
      <c r="Q24" t="s">
        <v>685</v>
      </c>
      <c r="R24" s="2" t="s">
        <v>686</v>
      </c>
      <c r="S24" t="s">
        <v>687</v>
      </c>
      <c r="T24" t="s">
        <v>688</v>
      </c>
      <c r="U24" t="s">
        <v>689</v>
      </c>
      <c r="V24" t="s">
        <v>292</v>
      </c>
      <c r="W24" s="2" t="s">
        <v>690</v>
      </c>
      <c r="X24" t="s">
        <v>691</v>
      </c>
      <c r="Y24" s="2" t="s">
        <v>692</v>
      </c>
      <c r="Z24" t="s">
        <v>693</v>
      </c>
      <c r="AA24" s="2" t="s">
        <v>694</v>
      </c>
      <c r="AB24" t="s">
        <v>695</v>
      </c>
      <c r="AC24" t="s">
        <v>696</v>
      </c>
      <c r="AD24" t="s">
        <v>697</v>
      </c>
      <c r="AE24" s="2" t="s">
        <v>170</v>
      </c>
      <c r="AF24" t="s">
        <v>698</v>
      </c>
      <c r="AG24" t="s">
        <v>699</v>
      </c>
      <c r="AH24" t="s">
        <v>700</v>
      </c>
      <c r="AI24" s="2" t="s">
        <v>426</v>
      </c>
    </row>
    <row r="25" spans="1:35" x14ac:dyDescent="0.25">
      <c r="A25" s="5" t="s">
        <v>701</v>
      </c>
      <c r="B25" s="2" t="s">
        <v>161</v>
      </c>
      <c r="C25" t="s">
        <v>162</v>
      </c>
      <c r="D25" s="2" t="s">
        <v>163</v>
      </c>
      <c r="E25" t="s">
        <v>164</v>
      </c>
      <c r="F25" t="s">
        <v>165</v>
      </c>
      <c r="G25" t="s">
        <v>166</v>
      </c>
      <c r="H25" t="s">
        <v>167</v>
      </c>
      <c r="I25" t="s">
        <v>168</v>
      </c>
      <c r="J25" s="2" t="s">
        <v>167</v>
      </c>
      <c r="K25" t="s">
        <v>169</v>
      </c>
      <c r="L25" t="s">
        <v>150</v>
      </c>
      <c r="M25" t="s">
        <v>169</v>
      </c>
      <c r="N25" t="s">
        <v>164</v>
      </c>
      <c r="O25" t="s">
        <v>170</v>
      </c>
      <c r="P25" t="s">
        <v>171</v>
      </c>
      <c r="Q25" t="s">
        <v>129</v>
      </c>
      <c r="R25" s="2" t="s">
        <v>150</v>
      </c>
      <c r="S25" t="s">
        <v>170</v>
      </c>
      <c r="T25" t="s">
        <v>172</v>
      </c>
      <c r="U25" t="s">
        <v>170</v>
      </c>
      <c r="V25" t="s">
        <v>173</v>
      </c>
      <c r="W25" s="2" t="s">
        <v>170</v>
      </c>
      <c r="X25" t="s">
        <v>165</v>
      </c>
      <c r="Y25" s="2" t="s">
        <v>174</v>
      </c>
      <c r="Z25" t="s">
        <v>118</v>
      </c>
      <c r="AA25" s="2" t="s">
        <v>168</v>
      </c>
      <c r="AB25" t="s">
        <v>175</v>
      </c>
      <c r="AC25" t="s">
        <v>169</v>
      </c>
      <c r="AD25" t="s">
        <v>167</v>
      </c>
      <c r="AE25" s="2" t="s">
        <v>170</v>
      </c>
      <c r="AF25" t="s">
        <v>159</v>
      </c>
      <c r="AG25" t="s">
        <v>166</v>
      </c>
      <c r="AH25" t="s">
        <v>150</v>
      </c>
      <c r="AI25" s="2" t="s">
        <v>170</v>
      </c>
    </row>
    <row r="26" spans="1:35" x14ac:dyDescent="0.25">
      <c r="A26" s="5" t="s">
        <v>67</v>
      </c>
      <c r="B26" s="2" t="s">
        <v>176</v>
      </c>
      <c r="C26" t="s">
        <v>177</v>
      </c>
      <c r="D26" s="2" t="s">
        <v>178</v>
      </c>
      <c r="E26" t="s">
        <v>179</v>
      </c>
      <c r="F26" t="s">
        <v>180</v>
      </c>
      <c r="G26" t="s">
        <v>181</v>
      </c>
      <c r="H26" t="s">
        <v>182</v>
      </c>
      <c r="I26" t="s">
        <v>183</v>
      </c>
      <c r="J26" s="2" t="s">
        <v>184</v>
      </c>
      <c r="K26" t="s">
        <v>185</v>
      </c>
      <c r="L26" t="s">
        <v>186</v>
      </c>
      <c r="M26" t="s">
        <v>187</v>
      </c>
      <c r="N26" t="s">
        <v>188</v>
      </c>
      <c r="O26" t="s">
        <v>170</v>
      </c>
      <c r="P26" t="s">
        <v>189</v>
      </c>
      <c r="Q26" t="s">
        <v>190</v>
      </c>
      <c r="R26" s="2" t="s">
        <v>191</v>
      </c>
      <c r="S26" t="s">
        <v>170</v>
      </c>
      <c r="T26" t="s">
        <v>192</v>
      </c>
      <c r="U26" t="s">
        <v>170</v>
      </c>
      <c r="V26" t="s">
        <v>193</v>
      </c>
      <c r="W26" s="2" t="s">
        <v>170</v>
      </c>
      <c r="X26" t="s">
        <v>194</v>
      </c>
      <c r="Y26" s="2" t="s">
        <v>195</v>
      </c>
      <c r="Z26" t="s">
        <v>196</v>
      </c>
      <c r="AA26" s="2" t="s">
        <v>197</v>
      </c>
      <c r="AB26" t="s">
        <v>198</v>
      </c>
      <c r="AC26" t="s">
        <v>199</v>
      </c>
      <c r="AD26" t="s">
        <v>200</v>
      </c>
      <c r="AE26" s="2" t="s">
        <v>170</v>
      </c>
      <c r="AF26" t="s">
        <v>199</v>
      </c>
      <c r="AG26" t="s">
        <v>201</v>
      </c>
      <c r="AH26" t="s">
        <v>202</v>
      </c>
      <c r="AI26" s="2" t="s">
        <v>170</v>
      </c>
    </row>
    <row r="27" spans="1:35" x14ac:dyDescent="0.25">
      <c r="A27" s="5" t="s">
        <v>95</v>
      </c>
      <c r="B27" s="2" t="s">
        <v>129</v>
      </c>
      <c r="C27" t="s">
        <v>168</v>
      </c>
      <c r="D27" s="2" t="s">
        <v>167</v>
      </c>
      <c r="E27" t="s">
        <v>170</v>
      </c>
      <c r="F27" t="s">
        <v>173</v>
      </c>
      <c r="G27" t="s">
        <v>172</v>
      </c>
      <c r="H27" t="s">
        <v>172</v>
      </c>
      <c r="I27" t="s">
        <v>173</v>
      </c>
      <c r="J27" s="2" t="s">
        <v>172</v>
      </c>
      <c r="K27" t="s">
        <v>170</v>
      </c>
      <c r="L27" t="s">
        <v>172</v>
      </c>
      <c r="M27" t="s">
        <v>170</v>
      </c>
      <c r="N27" t="s">
        <v>168</v>
      </c>
      <c r="O27" t="s">
        <v>170</v>
      </c>
      <c r="P27" t="s">
        <v>173</v>
      </c>
      <c r="Q27" t="s">
        <v>170</v>
      </c>
      <c r="R27" s="2" t="s">
        <v>172</v>
      </c>
      <c r="S27" t="s">
        <v>170</v>
      </c>
      <c r="T27" t="s">
        <v>170</v>
      </c>
      <c r="U27" t="s">
        <v>170</v>
      </c>
      <c r="V27" t="s">
        <v>170</v>
      </c>
      <c r="W27" s="2" t="s">
        <v>170</v>
      </c>
      <c r="X27" t="s">
        <v>150</v>
      </c>
      <c r="Y27" s="2" t="s">
        <v>172</v>
      </c>
      <c r="Z27" t="s">
        <v>172</v>
      </c>
      <c r="AA27" s="2" t="s">
        <v>172</v>
      </c>
      <c r="AB27" t="s">
        <v>173</v>
      </c>
      <c r="AC27" t="s">
        <v>172</v>
      </c>
      <c r="AD27" t="s">
        <v>172</v>
      </c>
      <c r="AE27" s="2" t="s">
        <v>168</v>
      </c>
      <c r="AF27" t="s">
        <v>172</v>
      </c>
      <c r="AG27" t="s">
        <v>173</v>
      </c>
      <c r="AH27" t="s">
        <v>172</v>
      </c>
      <c r="AI27" s="2" t="s">
        <v>173</v>
      </c>
    </row>
    <row r="28" spans="1:35" x14ac:dyDescent="0.25">
      <c r="A28" s="10" t="s">
        <v>67</v>
      </c>
      <c r="B28" s="9" t="s">
        <v>265</v>
      </c>
      <c r="C28" s="11" t="s">
        <v>702</v>
      </c>
      <c r="D28" s="9" t="s">
        <v>276</v>
      </c>
      <c r="E28" s="11" t="s">
        <v>170</v>
      </c>
      <c r="F28" s="11" t="s">
        <v>210</v>
      </c>
      <c r="G28" s="11" t="s">
        <v>212</v>
      </c>
      <c r="H28" s="11" t="s">
        <v>225</v>
      </c>
      <c r="I28" s="11" t="s">
        <v>352</v>
      </c>
      <c r="J28" s="9" t="s">
        <v>346</v>
      </c>
      <c r="K28" s="11" t="s">
        <v>170</v>
      </c>
      <c r="L28" s="11" t="s">
        <v>192</v>
      </c>
      <c r="M28" s="11" t="s">
        <v>170</v>
      </c>
      <c r="N28" s="11" t="s">
        <v>183</v>
      </c>
      <c r="O28" s="11" t="s">
        <v>170</v>
      </c>
      <c r="P28" s="11" t="s">
        <v>374</v>
      </c>
      <c r="Q28" s="11" t="s">
        <v>170</v>
      </c>
      <c r="R28" s="9" t="s">
        <v>703</v>
      </c>
      <c r="S28" s="11" t="s">
        <v>170</v>
      </c>
      <c r="T28" s="11" t="s">
        <v>170</v>
      </c>
      <c r="U28" s="11" t="s">
        <v>170</v>
      </c>
      <c r="V28" s="11" t="s">
        <v>170</v>
      </c>
      <c r="W28" s="9" t="s">
        <v>170</v>
      </c>
      <c r="X28" s="11" t="s">
        <v>704</v>
      </c>
      <c r="Y28" s="9" t="s">
        <v>705</v>
      </c>
      <c r="Z28" s="11" t="s">
        <v>706</v>
      </c>
      <c r="AA28" s="9" t="s">
        <v>707</v>
      </c>
      <c r="AB28" s="11" t="s">
        <v>708</v>
      </c>
      <c r="AC28" s="11" t="s">
        <v>709</v>
      </c>
      <c r="AD28" s="11" t="s">
        <v>261</v>
      </c>
      <c r="AE28" s="9" t="s">
        <v>710</v>
      </c>
      <c r="AF28" s="11" t="s">
        <v>706</v>
      </c>
      <c r="AG28" s="11" t="s">
        <v>711</v>
      </c>
      <c r="AH28" s="11" t="s">
        <v>712</v>
      </c>
      <c r="AI28" s="9" t="s">
        <v>484</v>
      </c>
    </row>
    <row r="29" spans="1:35" x14ac:dyDescent="0.25">
      <c r="A29" s="5" t="s">
        <v>485</v>
      </c>
      <c r="B29" s="2" t="s">
        <v>131</v>
      </c>
      <c r="C29" t="s">
        <v>132</v>
      </c>
      <c r="D29" s="2" t="s">
        <v>133</v>
      </c>
      <c r="E29" t="s">
        <v>134</v>
      </c>
      <c r="F29" t="s">
        <v>135</v>
      </c>
      <c r="G29" t="s">
        <v>136</v>
      </c>
      <c r="H29" t="s">
        <v>137</v>
      </c>
      <c r="I29" t="s">
        <v>138</v>
      </c>
      <c r="J29" s="2" t="s">
        <v>139</v>
      </c>
      <c r="K29" t="s">
        <v>111</v>
      </c>
      <c r="L29" t="s">
        <v>140</v>
      </c>
      <c r="M29" t="s">
        <v>141</v>
      </c>
      <c r="N29" t="s">
        <v>105</v>
      </c>
      <c r="O29" t="s">
        <v>142</v>
      </c>
      <c r="P29" t="s">
        <v>143</v>
      </c>
      <c r="Q29" t="s">
        <v>144</v>
      </c>
      <c r="R29" s="2" t="s">
        <v>145</v>
      </c>
      <c r="S29" t="s">
        <v>146</v>
      </c>
      <c r="T29" t="s">
        <v>147</v>
      </c>
      <c r="U29" t="s">
        <v>148</v>
      </c>
      <c r="V29" t="s">
        <v>149</v>
      </c>
      <c r="W29" s="2" t="s">
        <v>150</v>
      </c>
      <c r="X29" t="s">
        <v>151</v>
      </c>
      <c r="Y29" s="2" t="s">
        <v>152</v>
      </c>
      <c r="Z29" t="s">
        <v>153</v>
      </c>
      <c r="AA29" s="2" t="s">
        <v>154</v>
      </c>
      <c r="AB29" t="s">
        <v>155</v>
      </c>
      <c r="AC29" t="s">
        <v>156</v>
      </c>
      <c r="AD29" t="s">
        <v>157</v>
      </c>
      <c r="AE29" s="2" t="s">
        <v>118</v>
      </c>
      <c r="AF29" t="s">
        <v>153</v>
      </c>
      <c r="AG29" t="s">
        <v>158</v>
      </c>
      <c r="AH29" t="s">
        <v>128</v>
      </c>
      <c r="AI29" s="2" t="s">
        <v>159</v>
      </c>
    </row>
    <row r="30" spans="1:35" x14ac:dyDescent="0.25">
      <c r="A30" s="10" t="s">
        <v>67</v>
      </c>
      <c r="B30" s="9" t="s">
        <v>486</v>
      </c>
      <c r="C30" s="11" t="s">
        <v>486</v>
      </c>
      <c r="D30" s="9" t="s">
        <v>486</v>
      </c>
      <c r="E30" s="11" t="s">
        <v>486</v>
      </c>
      <c r="F30" s="11" t="s">
        <v>486</v>
      </c>
      <c r="G30" s="11" t="s">
        <v>486</v>
      </c>
      <c r="H30" s="11" t="s">
        <v>486</v>
      </c>
      <c r="I30" s="11" t="s">
        <v>486</v>
      </c>
      <c r="J30" s="9" t="s">
        <v>486</v>
      </c>
      <c r="K30" s="11" t="s">
        <v>486</v>
      </c>
      <c r="L30" s="11" t="s">
        <v>486</v>
      </c>
      <c r="M30" s="11" t="s">
        <v>486</v>
      </c>
      <c r="N30" s="11" t="s">
        <v>486</v>
      </c>
      <c r="O30" s="11" t="s">
        <v>486</v>
      </c>
      <c r="P30" s="11" t="s">
        <v>486</v>
      </c>
      <c r="Q30" s="11" t="s">
        <v>486</v>
      </c>
      <c r="R30" s="9" t="s">
        <v>486</v>
      </c>
      <c r="S30" s="11" t="s">
        <v>486</v>
      </c>
      <c r="T30" s="11" t="s">
        <v>486</v>
      </c>
      <c r="U30" s="11" t="s">
        <v>486</v>
      </c>
      <c r="V30" s="11" t="s">
        <v>486</v>
      </c>
      <c r="W30" s="9" t="s">
        <v>486</v>
      </c>
      <c r="X30" s="11" t="s">
        <v>486</v>
      </c>
      <c r="Y30" s="9" t="s">
        <v>486</v>
      </c>
      <c r="Z30" s="11" t="s">
        <v>486</v>
      </c>
      <c r="AA30" s="9" t="s">
        <v>486</v>
      </c>
      <c r="AB30" s="11" t="s">
        <v>486</v>
      </c>
      <c r="AC30" s="11" t="s">
        <v>486</v>
      </c>
      <c r="AD30" s="11" t="s">
        <v>486</v>
      </c>
      <c r="AE30" s="9" t="s">
        <v>486</v>
      </c>
      <c r="AF30" s="11" t="s">
        <v>486</v>
      </c>
      <c r="AG30" s="11" t="s">
        <v>486</v>
      </c>
      <c r="AH30" s="11" t="s">
        <v>486</v>
      </c>
      <c r="AI30"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0"/>
  <sheetViews>
    <sheetView workbookViewId="0"/>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11</v>
      </c>
    </row>
    <row r="6" spans="1:35" x14ac:dyDescent="0.25">
      <c r="A6" s="8" t="s">
        <v>495</v>
      </c>
    </row>
    <row r="7" spans="1:35" x14ac:dyDescent="0.25">
      <c r="A7" s="8" t="s">
        <v>713</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97</v>
      </c>
      <c r="C11" t="s">
        <v>98</v>
      </c>
      <c r="D11" s="2" t="s">
        <v>99</v>
      </c>
      <c r="E11" t="s">
        <v>100</v>
      </c>
      <c r="F11" t="s">
        <v>101</v>
      </c>
      <c r="G11" t="s">
        <v>102</v>
      </c>
      <c r="H11" t="s">
        <v>103</v>
      </c>
      <c r="I11" t="s">
        <v>104</v>
      </c>
      <c r="J11" s="2" t="s">
        <v>105</v>
      </c>
      <c r="K11" t="s">
        <v>106</v>
      </c>
      <c r="L11" t="s">
        <v>107</v>
      </c>
      <c r="M11" t="s">
        <v>108</v>
      </c>
      <c r="N11" t="s">
        <v>109</v>
      </c>
      <c r="O11" t="s">
        <v>110</v>
      </c>
      <c r="P11" t="s">
        <v>111</v>
      </c>
      <c r="Q11" t="s">
        <v>112</v>
      </c>
      <c r="R11" s="2" t="s">
        <v>113</v>
      </c>
      <c r="S11" t="s">
        <v>114</v>
      </c>
      <c r="T11" t="s">
        <v>115</v>
      </c>
      <c r="U11" t="s">
        <v>116</v>
      </c>
      <c r="V11" t="s">
        <v>117</v>
      </c>
      <c r="W11" s="2" t="s">
        <v>118</v>
      </c>
      <c r="X11" t="s">
        <v>119</v>
      </c>
      <c r="Y11" s="2" t="s">
        <v>120</v>
      </c>
      <c r="Z11" t="s">
        <v>121</v>
      </c>
      <c r="AA11" s="2" t="s">
        <v>98</v>
      </c>
      <c r="AB11" t="s">
        <v>122</v>
      </c>
      <c r="AC11" t="s">
        <v>123</v>
      </c>
      <c r="AD11" t="s">
        <v>124</v>
      </c>
      <c r="AE11" s="2" t="s">
        <v>125</v>
      </c>
      <c r="AF11" t="s">
        <v>126</v>
      </c>
      <c r="AG11" t="s">
        <v>127</v>
      </c>
      <c r="AH11" t="s">
        <v>128</v>
      </c>
      <c r="AI11" s="2" t="s">
        <v>129</v>
      </c>
    </row>
    <row r="12" spans="1:35" x14ac:dyDescent="0.25">
      <c r="A12" s="10" t="s">
        <v>130</v>
      </c>
      <c r="B12" s="9" t="s">
        <v>714</v>
      </c>
      <c r="C12" s="11" t="s">
        <v>715</v>
      </c>
      <c r="D12" s="9" t="s">
        <v>716</v>
      </c>
      <c r="E12" s="11" t="s">
        <v>717</v>
      </c>
      <c r="F12" s="11" t="s">
        <v>718</v>
      </c>
      <c r="G12" s="11" t="s">
        <v>134</v>
      </c>
      <c r="H12" s="11" t="s">
        <v>719</v>
      </c>
      <c r="I12" s="11" t="s">
        <v>546</v>
      </c>
      <c r="J12" s="9" t="s">
        <v>620</v>
      </c>
      <c r="K12" s="11" t="s">
        <v>142</v>
      </c>
      <c r="L12" s="11" t="s">
        <v>720</v>
      </c>
      <c r="M12" s="11" t="s">
        <v>140</v>
      </c>
      <c r="N12" s="11" t="s">
        <v>143</v>
      </c>
      <c r="O12" s="11" t="s">
        <v>498</v>
      </c>
      <c r="P12" s="11" t="s">
        <v>721</v>
      </c>
      <c r="Q12" s="11" t="s">
        <v>722</v>
      </c>
      <c r="R12" s="9" t="s">
        <v>110</v>
      </c>
      <c r="S12" s="11" t="s">
        <v>723</v>
      </c>
      <c r="T12" s="11" t="s">
        <v>724</v>
      </c>
      <c r="U12" s="11" t="s">
        <v>584</v>
      </c>
      <c r="V12" s="11" t="s">
        <v>725</v>
      </c>
      <c r="W12" s="9" t="s">
        <v>150</v>
      </c>
      <c r="X12" s="11" t="s">
        <v>726</v>
      </c>
      <c r="Y12" s="9" t="s">
        <v>727</v>
      </c>
      <c r="Z12" s="11" t="s">
        <v>121</v>
      </c>
      <c r="AA12" s="9" t="s">
        <v>728</v>
      </c>
      <c r="AB12" s="11" t="s">
        <v>729</v>
      </c>
      <c r="AC12" s="11" t="s">
        <v>730</v>
      </c>
      <c r="AD12" s="11" t="s">
        <v>128</v>
      </c>
      <c r="AE12" s="9" t="s">
        <v>125</v>
      </c>
      <c r="AF12" s="11" t="s">
        <v>731</v>
      </c>
      <c r="AG12" s="11" t="s">
        <v>732</v>
      </c>
      <c r="AH12" s="11" t="s">
        <v>505</v>
      </c>
      <c r="AI12" s="9" t="s">
        <v>171</v>
      </c>
    </row>
    <row r="13" spans="1:35" ht="26.25" x14ac:dyDescent="0.25">
      <c r="A13" s="5" t="s">
        <v>496</v>
      </c>
      <c r="B13" s="2" t="s">
        <v>542</v>
      </c>
      <c r="C13" t="s">
        <v>733</v>
      </c>
      <c r="D13" s="2" t="s">
        <v>134</v>
      </c>
      <c r="E13" t="s">
        <v>159</v>
      </c>
      <c r="F13" t="s">
        <v>164</v>
      </c>
      <c r="G13" t="s">
        <v>309</v>
      </c>
      <c r="H13" t="s">
        <v>502</v>
      </c>
      <c r="I13" t="s">
        <v>148</v>
      </c>
      <c r="J13" s="2" t="s">
        <v>145</v>
      </c>
      <c r="K13" t="s">
        <v>166</v>
      </c>
      <c r="L13" t="s">
        <v>505</v>
      </c>
      <c r="M13" t="s">
        <v>280</v>
      </c>
      <c r="N13" t="s">
        <v>280</v>
      </c>
      <c r="O13" t="s">
        <v>359</v>
      </c>
      <c r="P13" t="s">
        <v>281</v>
      </c>
      <c r="Q13" t="s">
        <v>545</v>
      </c>
      <c r="R13" s="2" t="s">
        <v>164</v>
      </c>
      <c r="S13" t="s">
        <v>103</v>
      </c>
      <c r="T13" t="s">
        <v>171</v>
      </c>
      <c r="U13" t="s">
        <v>150</v>
      </c>
      <c r="V13" t="s">
        <v>129</v>
      </c>
      <c r="W13" s="2" t="s">
        <v>170</v>
      </c>
      <c r="X13" t="s">
        <v>391</v>
      </c>
      <c r="Y13" s="2" t="s">
        <v>734</v>
      </c>
      <c r="Z13" t="s">
        <v>735</v>
      </c>
      <c r="AA13" s="2" t="s">
        <v>736</v>
      </c>
      <c r="AB13" t="s">
        <v>737</v>
      </c>
      <c r="AC13" t="s">
        <v>332</v>
      </c>
      <c r="AD13" t="s">
        <v>173</v>
      </c>
      <c r="AE13" s="2" t="s">
        <v>170</v>
      </c>
      <c r="AF13" t="s">
        <v>738</v>
      </c>
      <c r="AG13" t="s">
        <v>616</v>
      </c>
      <c r="AH13" t="s">
        <v>129</v>
      </c>
      <c r="AI13" s="2" t="s">
        <v>170</v>
      </c>
    </row>
    <row r="14" spans="1:35" x14ac:dyDescent="0.25">
      <c r="A14" s="5" t="s">
        <v>67</v>
      </c>
      <c r="B14" s="2" t="s">
        <v>739</v>
      </c>
      <c r="C14" t="s">
        <v>740</v>
      </c>
      <c r="D14" s="2" t="s">
        <v>741</v>
      </c>
      <c r="E14" t="s">
        <v>742</v>
      </c>
      <c r="F14" t="s">
        <v>581</v>
      </c>
      <c r="G14" t="s">
        <v>743</v>
      </c>
      <c r="H14" t="s">
        <v>744</v>
      </c>
      <c r="I14" t="s">
        <v>745</v>
      </c>
      <c r="J14" s="2" t="s">
        <v>746</v>
      </c>
      <c r="K14" t="s">
        <v>747</v>
      </c>
      <c r="L14" t="s">
        <v>748</v>
      </c>
      <c r="M14" t="s">
        <v>749</v>
      </c>
      <c r="N14" t="s">
        <v>750</v>
      </c>
      <c r="O14" t="s">
        <v>751</v>
      </c>
      <c r="P14" t="s">
        <v>752</v>
      </c>
      <c r="Q14" t="s">
        <v>753</v>
      </c>
      <c r="R14" s="2" t="s">
        <v>754</v>
      </c>
      <c r="S14" t="s">
        <v>755</v>
      </c>
      <c r="T14" t="s">
        <v>756</v>
      </c>
      <c r="U14" t="s">
        <v>691</v>
      </c>
      <c r="V14" t="s">
        <v>757</v>
      </c>
      <c r="W14" s="2" t="s">
        <v>170</v>
      </c>
      <c r="X14" t="s">
        <v>758</v>
      </c>
      <c r="Y14" s="2" t="s">
        <v>759</v>
      </c>
      <c r="Z14" t="s">
        <v>760</v>
      </c>
      <c r="AA14" s="2" t="s">
        <v>761</v>
      </c>
      <c r="AB14" t="s">
        <v>762</v>
      </c>
      <c r="AC14" t="s">
        <v>763</v>
      </c>
      <c r="AD14" t="s">
        <v>764</v>
      </c>
      <c r="AE14" s="2" t="s">
        <v>765</v>
      </c>
      <c r="AF14" t="s">
        <v>766</v>
      </c>
      <c r="AG14" t="s">
        <v>767</v>
      </c>
      <c r="AH14" t="s">
        <v>768</v>
      </c>
      <c r="AI14" s="2" t="s">
        <v>170</v>
      </c>
    </row>
    <row r="15" spans="1:35" x14ac:dyDescent="0.25">
      <c r="A15" s="5" t="s">
        <v>541</v>
      </c>
      <c r="B15" s="2" t="s">
        <v>769</v>
      </c>
      <c r="C15" t="s">
        <v>736</v>
      </c>
      <c r="D15" s="2" t="s">
        <v>770</v>
      </c>
      <c r="E15" t="s">
        <v>331</v>
      </c>
      <c r="F15" t="s">
        <v>505</v>
      </c>
      <c r="G15" t="s">
        <v>448</v>
      </c>
      <c r="H15" t="s">
        <v>503</v>
      </c>
      <c r="I15" t="s">
        <v>500</v>
      </c>
      <c r="J15" s="2" t="s">
        <v>503</v>
      </c>
      <c r="K15" t="s">
        <v>394</v>
      </c>
      <c r="L15" t="s">
        <v>391</v>
      </c>
      <c r="M15" t="s">
        <v>332</v>
      </c>
      <c r="N15" t="s">
        <v>441</v>
      </c>
      <c r="O15" t="s">
        <v>166</v>
      </c>
      <c r="P15" t="s">
        <v>331</v>
      </c>
      <c r="Q15" t="s">
        <v>282</v>
      </c>
      <c r="R15" s="2" t="s">
        <v>150</v>
      </c>
      <c r="S15" t="s">
        <v>168</v>
      </c>
      <c r="T15" t="s">
        <v>771</v>
      </c>
      <c r="U15" t="s">
        <v>173</v>
      </c>
      <c r="V15" t="s">
        <v>175</v>
      </c>
      <c r="W15" s="2" t="s">
        <v>170</v>
      </c>
      <c r="X15" t="s">
        <v>388</v>
      </c>
      <c r="Y15" s="2" t="s">
        <v>722</v>
      </c>
      <c r="Z15" t="s">
        <v>505</v>
      </c>
      <c r="AA15" s="2" t="s">
        <v>143</v>
      </c>
      <c r="AB15" t="s">
        <v>722</v>
      </c>
      <c r="AC15" t="s">
        <v>393</v>
      </c>
      <c r="AD15" t="s">
        <v>175</v>
      </c>
      <c r="AE15" s="2" t="s">
        <v>172</v>
      </c>
      <c r="AF15" t="s">
        <v>545</v>
      </c>
      <c r="AG15" t="s">
        <v>772</v>
      </c>
      <c r="AH15" t="s">
        <v>159</v>
      </c>
      <c r="AI15" s="2" t="s">
        <v>170</v>
      </c>
    </row>
    <row r="16" spans="1:35" x14ac:dyDescent="0.25">
      <c r="A16" s="5" t="s">
        <v>67</v>
      </c>
      <c r="B16" s="2" t="s">
        <v>773</v>
      </c>
      <c r="C16" t="s">
        <v>774</v>
      </c>
      <c r="D16" s="2" t="s">
        <v>775</v>
      </c>
      <c r="E16" t="s">
        <v>776</v>
      </c>
      <c r="F16" t="s">
        <v>777</v>
      </c>
      <c r="G16" t="s">
        <v>778</v>
      </c>
      <c r="H16" t="s">
        <v>779</v>
      </c>
      <c r="I16" t="s">
        <v>780</v>
      </c>
      <c r="J16" s="2" t="s">
        <v>781</v>
      </c>
      <c r="K16" t="s">
        <v>782</v>
      </c>
      <c r="L16" t="s">
        <v>783</v>
      </c>
      <c r="M16" t="s">
        <v>784</v>
      </c>
      <c r="N16" t="s">
        <v>785</v>
      </c>
      <c r="O16" t="s">
        <v>786</v>
      </c>
      <c r="P16" t="s">
        <v>787</v>
      </c>
      <c r="Q16" t="s">
        <v>788</v>
      </c>
      <c r="R16" s="2" t="s">
        <v>789</v>
      </c>
      <c r="S16" t="s">
        <v>222</v>
      </c>
      <c r="T16" t="s">
        <v>790</v>
      </c>
      <c r="U16" t="s">
        <v>791</v>
      </c>
      <c r="V16" t="s">
        <v>792</v>
      </c>
      <c r="W16" s="2" t="s">
        <v>170</v>
      </c>
      <c r="X16" t="s">
        <v>781</v>
      </c>
      <c r="Y16" s="2" t="s">
        <v>793</v>
      </c>
      <c r="Z16" t="s">
        <v>794</v>
      </c>
      <c r="AA16" s="2" t="s">
        <v>795</v>
      </c>
      <c r="AB16" t="s">
        <v>796</v>
      </c>
      <c r="AC16" t="s">
        <v>797</v>
      </c>
      <c r="AD16" t="s">
        <v>798</v>
      </c>
      <c r="AE16" s="2" t="s">
        <v>799</v>
      </c>
      <c r="AF16" t="s">
        <v>800</v>
      </c>
      <c r="AG16" t="s">
        <v>801</v>
      </c>
      <c r="AH16" t="s">
        <v>802</v>
      </c>
      <c r="AI16" s="2" t="s">
        <v>602</v>
      </c>
    </row>
    <row r="17" spans="1:35" x14ac:dyDescent="0.25">
      <c r="A17" s="5" t="s">
        <v>582</v>
      </c>
      <c r="B17" s="2" t="s">
        <v>437</v>
      </c>
      <c r="C17" t="s">
        <v>331</v>
      </c>
      <c r="D17" s="2" t="s">
        <v>502</v>
      </c>
      <c r="E17" t="s">
        <v>168</v>
      </c>
      <c r="F17" t="s">
        <v>168</v>
      </c>
      <c r="G17" t="s">
        <v>159</v>
      </c>
      <c r="H17" t="s">
        <v>164</v>
      </c>
      <c r="I17" t="s">
        <v>159</v>
      </c>
      <c r="J17" s="2" t="s">
        <v>391</v>
      </c>
      <c r="K17" t="s">
        <v>150</v>
      </c>
      <c r="L17" t="s">
        <v>174</v>
      </c>
      <c r="M17" t="s">
        <v>166</v>
      </c>
      <c r="N17" t="s">
        <v>150</v>
      </c>
      <c r="O17" t="s">
        <v>125</v>
      </c>
      <c r="P17" t="s">
        <v>167</v>
      </c>
      <c r="Q17" t="s">
        <v>168</v>
      </c>
      <c r="R17" s="2" t="s">
        <v>174</v>
      </c>
      <c r="S17" t="s">
        <v>168</v>
      </c>
      <c r="T17" t="s">
        <v>159</v>
      </c>
      <c r="U17" t="s">
        <v>545</v>
      </c>
      <c r="V17" t="s">
        <v>173</v>
      </c>
      <c r="W17" s="2" t="s">
        <v>170</v>
      </c>
      <c r="X17" t="s">
        <v>118</v>
      </c>
      <c r="Y17" s="2" t="s">
        <v>389</v>
      </c>
      <c r="Z17" t="s">
        <v>174</v>
      </c>
      <c r="AA17" s="2" t="s">
        <v>803</v>
      </c>
      <c r="AB17" t="s">
        <v>584</v>
      </c>
      <c r="AC17" t="s">
        <v>125</v>
      </c>
      <c r="AD17" t="s">
        <v>168</v>
      </c>
      <c r="AE17" s="2" t="s">
        <v>168</v>
      </c>
      <c r="AF17" t="s">
        <v>169</v>
      </c>
      <c r="AG17" t="s">
        <v>393</v>
      </c>
      <c r="AH17" t="s">
        <v>173</v>
      </c>
      <c r="AI17" s="2" t="s">
        <v>168</v>
      </c>
    </row>
    <row r="18" spans="1:35" x14ac:dyDescent="0.25">
      <c r="A18" s="5" t="s">
        <v>67</v>
      </c>
      <c r="B18" s="2" t="s">
        <v>804</v>
      </c>
      <c r="C18" t="s">
        <v>689</v>
      </c>
      <c r="D18" s="2" t="s">
        <v>805</v>
      </c>
      <c r="E18" t="s">
        <v>196</v>
      </c>
      <c r="F18" t="s">
        <v>806</v>
      </c>
      <c r="G18" t="s">
        <v>353</v>
      </c>
      <c r="H18" t="s">
        <v>566</v>
      </c>
      <c r="I18" t="s">
        <v>807</v>
      </c>
      <c r="J18" s="2" t="s">
        <v>808</v>
      </c>
      <c r="K18" t="s">
        <v>809</v>
      </c>
      <c r="L18" t="s">
        <v>810</v>
      </c>
      <c r="M18" t="s">
        <v>811</v>
      </c>
      <c r="N18" t="s">
        <v>663</v>
      </c>
      <c r="O18" t="s">
        <v>812</v>
      </c>
      <c r="P18" t="s">
        <v>813</v>
      </c>
      <c r="Q18" t="s">
        <v>814</v>
      </c>
      <c r="R18" s="2" t="s">
        <v>815</v>
      </c>
      <c r="S18" t="s">
        <v>354</v>
      </c>
      <c r="T18" t="s">
        <v>816</v>
      </c>
      <c r="U18" t="s">
        <v>817</v>
      </c>
      <c r="V18" t="s">
        <v>233</v>
      </c>
      <c r="W18" s="2" t="s">
        <v>170</v>
      </c>
      <c r="X18" t="s">
        <v>818</v>
      </c>
      <c r="Y18" s="2" t="s">
        <v>819</v>
      </c>
      <c r="Z18" t="s">
        <v>820</v>
      </c>
      <c r="AA18" s="2" t="s">
        <v>821</v>
      </c>
      <c r="AB18" t="s">
        <v>822</v>
      </c>
      <c r="AC18" t="s">
        <v>823</v>
      </c>
      <c r="AD18" t="s">
        <v>824</v>
      </c>
      <c r="AE18" s="2" t="s">
        <v>825</v>
      </c>
      <c r="AF18" t="s">
        <v>310</v>
      </c>
      <c r="AG18" t="s">
        <v>826</v>
      </c>
      <c r="AH18" t="s">
        <v>827</v>
      </c>
      <c r="AI18" s="2" t="s">
        <v>828</v>
      </c>
    </row>
    <row r="19" spans="1:35" x14ac:dyDescent="0.25">
      <c r="A19" s="5" t="s">
        <v>606</v>
      </c>
      <c r="B19" s="2" t="s">
        <v>829</v>
      </c>
      <c r="C19" t="s">
        <v>830</v>
      </c>
      <c r="D19" s="2" t="s">
        <v>112</v>
      </c>
      <c r="E19" t="s">
        <v>162</v>
      </c>
      <c r="F19" t="s">
        <v>393</v>
      </c>
      <c r="G19" t="s">
        <v>831</v>
      </c>
      <c r="H19" t="s">
        <v>161</v>
      </c>
      <c r="I19" t="s">
        <v>388</v>
      </c>
      <c r="J19" s="2" t="s">
        <v>611</v>
      </c>
      <c r="K19" t="s">
        <v>448</v>
      </c>
      <c r="L19" t="s">
        <v>545</v>
      </c>
      <c r="M19" t="s">
        <v>584</v>
      </c>
      <c r="N19" t="s">
        <v>448</v>
      </c>
      <c r="O19" t="s">
        <v>391</v>
      </c>
      <c r="P19" t="s">
        <v>279</v>
      </c>
      <c r="Q19" t="s">
        <v>392</v>
      </c>
      <c r="R19" s="2" t="s">
        <v>281</v>
      </c>
      <c r="S19" t="s">
        <v>150</v>
      </c>
      <c r="T19" t="s">
        <v>390</v>
      </c>
      <c r="U19" t="s">
        <v>168</v>
      </c>
      <c r="V19" t="s">
        <v>832</v>
      </c>
      <c r="W19" s="2" t="s">
        <v>170</v>
      </c>
      <c r="X19" t="s">
        <v>147</v>
      </c>
      <c r="Y19" s="2" t="s">
        <v>613</v>
      </c>
      <c r="Z19" t="s">
        <v>833</v>
      </c>
      <c r="AA19" s="2" t="s">
        <v>141</v>
      </c>
      <c r="AB19" t="s">
        <v>611</v>
      </c>
      <c r="AC19" t="s">
        <v>834</v>
      </c>
      <c r="AD19" t="s">
        <v>504</v>
      </c>
      <c r="AE19" s="2" t="s">
        <v>172</v>
      </c>
      <c r="AF19" t="s">
        <v>157</v>
      </c>
      <c r="AG19" t="s">
        <v>835</v>
      </c>
      <c r="AH19" t="s">
        <v>125</v>
      </c>
      <c r="AI19" s="2" t="s">
        <v>170</v>
      </c>
    </row>
    <row r="20" spans="1:35" x14ac:dyDescent="0.25">
      <c r="A20" s="5" t="s">
        <v>67</v>
      </c>
      <c r="B20" s="2" t="s">
        <v>745</v>
      </c>
      <c r="C20" t="s">
        <v>836</v>
      </c>
      <c r="D20" s="2" t="s">
        <v>837</v>
      </c>
      <c r="E20" t="s">
        <v>838</v>
      </c>
      <c r="F20" t="s">
        <v>839</v>
      </c>
      <c r="G20" t="s">
        <v>840</v>
      </c>
      <c r="H20" t="s">
        <v>532</v>
      </c>
      <c r="I20" t="s">
        <v>841</v>
      </c>
      <c r="J20" s="2" t="s">
        <v>842</v>
      </c>
      <c r="K20" t="s">
        <v>843</v>
      </c>
      <c r="L20" t="s">
        <v>844</v>
      </c>
      <c r="M20" t="s">
        <v>845</v>
      </c>
      <c r="N20" t="s">
        <v>846</v>
      </c>
      <c r="O20" t="s">
        <v>847</v>
      </c>
      <c r="P20" t="s">
        <v>848</v>
      </c>
      <c r="Q20" t="s">
        <v>849</v>
      </c>
      <c r="R20" s="2" t="s">
        <v>850</v>
      </c>
      <c r="S20" t="s">
        <v>851</v>
      </c>
      <c r="T20" t="s">
        <v>323</v>
      </c>
      <c r="U20" t="s">
        <v>852</v>
      </c>
      <c r="V20" t="s">
        <v>853</v>
      </c>
      <c r="W20" s="2" t="s">
        <v>536</v>
      </c>
      <c r="X20" t="s">
        <v>854</v>
      </c>
      <c r="Y20" s="2" t="s">
        <v>855</v>
      </c>
      <c r="Z20" t="s">
        <v>856</v>
      </c>
      <c r="AA20" s="2" t="s">
        <v>857</v>
      </c>
      <c r="AB20" t="s">
        <v>858</v>
      </c>
      <c r="AC20" t="s">
        <v>859</v>
      </c>
      <c r="AD20" t="s">
        <v>860</v>
      </c>
      <c r="AE20" s="2" t="s">
        <v>861</v>
      </c>
      <c r="AF20" t="s">
        <v>753</v>
      </c>
      <c r="AG20" t="s">
        <v>862</v>
      </c>
      <c r="AH20" t="s">
        <v>863</v>
      </c>
      <c r="AI20" s="2" t="s">
        <v>864</v>
      </c>
    </row>
    <row r="21" spans="1:35" x14ac:dyDescent="0.25">
      <c r="A21" s="5" t="s">
        <v>89</v>
      </c>
      <c r="B21" s="2" t="s">
        <v>163</v>
      </c>
      <c r="C21" t="s">
        <v>169</v>
      </c>
      <c r="D21" s="2" t="s">
        <v>169</v>
      </c>
      <c r="E21" t="s">
        <v>170</v>
      </c>
      <c r="F21" t="s">
        <v>173</v>
      </c>
      <c r="G21" t="s">
        <v>172</v>
      </c>
      <c r="H21" t="s">
        <v>125</v>
      </c>
      <c r="I21" t="s">
        <v>168</v>
      </c>
      <c r="J21" s="2" t="s">
        <v>167</v>
      </c>
      <c r="K21" t="s">
        <v>150</v>
      </c>
      <c r="L21" t="s">
        <v>172</v>
      </c>
      <c r="M21" t="s">
        <v>172</v>
      </c>
      <c r="N21" t="s">
        <v>170</v>
      </c>
      <c r="O21" t="s">
        <v>167</v>
      </c>
      <c r="P21" t="s">
        <v>168</v>
      </c>
      <c r="Q21" t="s">
        <v>150</v>
      </c>
      <c r="R21" s="2" t="s">
        <v>173</v>
      </c>
      <c r="S21" t="s">
        <v>129</v>
      </c>
      <c r="T21" t="s">
        <v>172</v>
      </c>
      <c r="U21" t="s">
        <v>173</v>
      </c>
      <c r="V21" t="s">
        <v>150</v>
      </c>
      <c r="W21" s="2" t="s">
        <v>168</v>
      </c>
      <c r="X21" t="s">
        <v>129</v>
      </c>
      <c r="Y21" s="2" t="s">
        <v>174</v>
      </c>
      <c r="Z21" t="s">
        <v>174</v>
      </c>
      <c r="AA21" s="2" t="s">
        <v>129</v>
      </c>
      <c r="AB21" t="s">
        <v>164</v>
      </c>
      <c r="AC21" t="s">
        <v>167</v>
      </c>
      <c r="AD21" t="s">
        <v>173</v>
      </c>
      <c r="AE21" s="2" t="s">
        <v>170</v>
      </c>
      <c r="AF21" t="s">
        <v>159</v>
      </c>
      <c r="AG21" t="s">
        <v>118</v>
      </c>
      <c r="AH21" t="s">
        <v>170</v>
      </c>
      <c r="AI21" s="2" t="s">
        <v>170</v>
      </c>
    </row>
    <row r="22" spans="1:35" x14ac:dyDescent="0.25">
      <c r="A22" s="5" t="s">
        <v>67</v>
      </c>
      <c r="B22" s="2" t="s">
        <v>264</v>
      </c>
      <c r="C22" t="s">
        <v>865</v>
      </c>
      <c r="D22" s="2" t="s">
        <v>866</v>
      </c>
      <c r="E22" t="s">
        <v>170</v>
      </c>
      <c r="F22" t="s">
        <v>242</v>
      </c>
      <c r="G22" t="s">
        <v>867</v>
      </c>
      <c r="H22" t="s">
        <v>868</v>
      </c>
      <c r="I22" t="s">
        <v>712</v>
      </c>
      <c r="J22" s="2" t="s">
        <v>869</v>
      </c>
      <c r="K22" t="s">
        <v>870</v>
      </c>
      <c r="L22" t="s">
        <v>871</v>
      </c>
      <c r="M22" t="s">
        <v>192</v>
      </c>
      <c r="N22" t="s">
        <v>170</v>
      </c>
      <c r="O22" t="s">
        <v>872</v>
      </c>
      <c r="P22" t="s">
        <v>873</v>
      </c>
      <c r="Q22" t="s">
        <v>874</v>
      </c>
      <c r="R22" s="2" t="s">
        <v>196</v>
      </c>
      <c r="S22" t="s">
        <v>291</v>
      </c>
      <c r="T22" t="s">
        <v>235</v>
      </c>
      <c r="U22" t="s">
        <v>875</v>
      </c>
      <c r="V22" t="s">
        <v>206</v>
      </c>
      <c r="W22" s="2" t="s">
        <v>876</v>
      </c>
      <c r="X22" t="s">
        <v>257</v>
      </c>
      <c r="Y22" s="2" t="s">
        <v>877</v>
      </c>
      <c r="Z22" t="s">
        <v>878</v>
      </c>
      <c r="AA22" s="2" t="s">
        <v>313</v>
      </c>
      <c r="AB22" t="s">
        <v>234</v>
      </c>
      <c r="AC22" t="s">
        <v>242</v>
      </c>
      <c r="AD22" t="s">
        <v>234</v>
      </c>
      <c r="AE22" s="2" t="s">
        <v>170</v>
      </c>
      <c r="AF22" t="s">
        <v>879</v>
      </c>
      <c r="AG22" t="s">
        <v>347</v>
      </c>
      <c r="AH22" t="s">
        <v>170</v>
      </c>
      <c r="AI22" s="2" t="s">
        <v>170</v>
      </c>
    </row>
    <row r="23" spans="1:35" x14ac:dyDescent="0.25">
      <c r="A23" s="5" t="s">
        <v>94</v>
      </c>
      <c r="B23" s="2" t="s">
        <v>880</v>
      </c>
      <c r="C23" t="s">
        <v>110</v>
      </c>
      <c r="D23" s="2" t="s">
        <v>391</v>
      </c>
      <c r="E23" t="s">
        <v>159</v>
      </c>
      <c r="F23" t="s">
        <v>332</v>
      </c>
      <c r="G23" t="s">
        <v>118</v>
      </c>
      <c r="H23" t="s">
        <v>175</v>
      </c>
      <c r="I23" t="s">
        <v>164</v>
      </c>
      <c r="J23" s="2" t="s">
        <v>282</v>
      </c>
      <c r="K23" t="s">
        <v>169</v>
      </c>
      <c r="L23" t="s">
        <v>118</v>
      </c>
      <c r="M23" t="s">
        <v>359</v>
      </c>
      <c r="N23" t="s">
        <v>164</v>
      </c>
      <c r="O23" t="s">
        <v>125</v>
      </c>
      <c r="P23" t="s">
        <v>167</v>
      </c>
      <c r="Q23" t="s">
        <v>174</v>
      </c>
      <c r="R23" s="2" t="s">
        <v>171</v>
      </c>
      <c r="S23" t="s">
        <v>165</v>
      </c>
      <c r="T23" t="s">
        <v>282</v>
      </c>
      <c r="U23" t="s">
        <v>168</v>
      </c>
      <c r="V23" t="s">
        <v>164</v>
      </c>
      <c r="W23" s="2" t="s">
        <v>172</v>
      </c>
      <c r="X23" t="s">
        <v>504</v>
      </c>
      <c r="Y23" s="2" t="s">
        <v>389</v>
      </c>
      <c r="Z23" t="s">
        <v>507</v>
      </c>
      <c r="AA23" s="2" t="s">
        <v>545</v>
      </c>
      <c r="AB23" t="s">
        <v>116</v>
      </c>
      <c r="AC23" t="s">
        <v>332</v>
      </c>
      <c r="AD23" t="s">
        <v>174</v>
      </c>
      <c r="AE23" s="2" t="s">
        <v>170</v>
      </c>
      <c r="AF23" t="s">
        <v>448</v>
      </c>
      <c r="AG23" t="s">
        <v>613</v>
      </c>
      <c r="AH23" t="s">
        <v>125</v>
      </c>
      <c r="AI23" s="2" t="s">
        <v>172</v>
      </c>
    </row>
    <row r="24" spans="1:35" x14ac:dyDescent="0.25">
      <c r="A24" s="5" t="s">
        <v>67</v>
      </c>
      <c r="B24" s="2" t="s">
        <v>416</v>
      </c>
      <c r="C24" t="s">
        <v>881</v>
      </c>
      <c r="D24" s="2" t="s">
        <v>882</v>
      </c>
      <c r="E24" t="s">
        <v>883</v>
      </c>
      <c r="F24" t="s">
        <v>884</v>
      </c>
      <c r="G24" t="s">
        <v>593</v>
      </c>
      <c r="H24" t="s">
        <v>885</v>
      </c>
      <c r="I24" t="s">
        <v>821</v>
      </c>
      <c r="J24" s="2" t="s">
        <v>886</v>
      </c>
      <c r="K24" t="s">
        <v>887</v>
      </c>
      <c r="L24" t="s">
        <v>888</v>
      </c>
      <c r="M24" t="s">
        <v>889</v>
      </c>
      <c r="N24" t="s">
        <v>890</v>
      </c>
      <c r="O24" t="s">
        <v>891</v>
      </c>
      <c r="P24" t="s">
        <v>892</v>
      </c>
      <c r="Q24" t="s">
        <v>893</v>
      </c>
      <c r="R24" s="2" t="s">
        <v>894</v>
      </c>
      <c r="S24" t="s">
        <v>577</v>
      </c>
      <c r="T24" t="s">
        <v>895</v>
      </c>
      <c r="U24" t="s">
        <v>896</v>
      </c>
      <c r="V24" t="s">
        <v>897</v>
      </c>
      <c r="W24" s="2" t="s">
        <v>519</v>
      </c>
      <c r="X24" t="s">
        <v>224</v>
      </c>
      <c r="Y24" s="2" t="s">
        <v>898</v>
      </c>
      <c r="Z24" t="s">
        <v>899</v>
      </c>
      <c r="AA24" s="2" t="s">
        <v>900</v>
      </c>
      <c r="AB24" t="s">
        <v>901</v>
      </c>
      <c r="AC24" t="s">
        <v>902</v>
      </c>
      <c r="AD24" t="s">
        <v>903</v>
      </c>
      <c r="AE24" s="2" t="s">
        <v>170</v>
      </c>
      <c r="AF24" t="s">
        <v>904</v>
      </c>
      <c r="AG24" t="s">
        <v>414</v>
      </c>
      <c r="AH24" t="s">
        <v>905</v>
      </c>
      <c r="AI24" s="2" t="s">
        <v>906</v>
      </c>
    </row>
    <row r="25" spans="1:35" x14ac:dyDescent="0.25">
      <c r="A25" s="5" t="s">
        <v>701</v>
      </c>
      <c r="B25" s="2" t="s">
        <v>170</v>
      </c>
      <c r="C25" t="s">
        <v>170</v>
      </c>
      <c r="D25" s="2" t="s">
        <v>170</v>
      </c>
      <c r="E25" t="s">
        <v>170</v>
      </c>
      <c r="F25" t="s">
        <v>170</v>
      </c>
      <c r="G25" t="s">
        <v>170</v>
      </c>
      <c r="H25" t="s">
        <v>170</v>
      </c>
      <c r="I25" t="s">
        <v>170</v>
      </c>
      <c r="J25" s="2" t="s">
        <v>170</v>
      </c>
      <c r="K25" t="s">
        <v>170</v>
      </c>
      <c r="L25" t="s">
        <v>170</v>
      </c>
      <c r="M25" t="s">
        <v>170</v>
      </c>
      <c r="N25" t="s">
        <v>170</v>
      </c>
      <c r="O25" t="s">
        <v>170</v>
      </c>
      <c r="P25" t="s">
        <v>170</v>
      </c>
      <c r="Q25" t="s">
        <v>170</v>
      </c>
      <c r="R25" s="2" t="s">
        <v>170</v>
      </c>
      <c r="S25" t="s">
        <v>170</v>
      </c>
      <c r="T25" t="s">
        <v>170</v>
      </c>
      <c r="U25" t="s">
        <v>170</v>
      </c>
      <c r="V25" t="s">
        <v>170</v>
      </c>
      <c r="W25" s="2" t="s">
        <v>170</v>
      </c>
      <c r="X25" t="s">
        <v>170</v>
      </c>
      <c r="Y25" s="2" t="s">
        <v>170</v>
      </c>
      <c r="Z25" t="s">
        <v>170</v>
      </c>
      <c r="AA25" s="2" t="s">
        <v>170</v>
      </c>
      <c r="AB25" t="s">
        <v>170</v>
      </c>
      <c r="AC25" t="s">
        <v>170</v>
      </c>
      <c r="AD25" t="s">
        <v>170</v>
      </c>
      <c r="AE25" s="2" t="s">
        <v>170</v>
      </c>
      <c r="AF25" t="s">
        <v>170</v>
      </c>
      <c r="AG25" t="s">
        <v>170</v>
      </c>
      <c r="AH25" t="s">
        <v>170</v>
      </c>
      <c r="AI25" s="2" t="s">
        <v>170</v>
      </c>
    </row>
    <row r="26" spans="1:35" x14ac:dyDescent="0.25">
      <c r="A26" s="5" t="s">
        <v>67</v>
      </c>
      <c r="B26" s="2" t="s">
        <v>170</v>
      </c>
      <c r="C26" t="s">
        <v>170</v>
      </c>
      <c r="D26" s="2" t="s">
        <v>170</v>
      </c>
      <c r="E26" t="s">
        <v>170</v>
      </c>
      <c r="F26" t="s">
        <v>170</v>
      </c>
      <c r="G26" t="s">
        <v>170</v>
      </c>
      <c r="H26" t="s">
        <v>170</v>
      </c>
      <c r="I26" t="s">
        <v>170</v>
      </c>
      <c r="J26" s="2" t="s">
        <v>170</v>
      </c>
      <c r="K26" t="s">
        <v>170</v>
      </c>
      <c r="L26" t="s">
        <v>170</v>
      </c>
      <c r="M26" t="s">
        <v>170</v>
      </c>
      <c r="N26" t="s">
        <v>170</v>
      </c>
      <c r="O26" t="s">
        <v>170</v>
      </c>
      <c r="P26" t="s">
        <v>170</v>
      </c>
      <c r="Q26" t="s">
        <v>170</v>
      </c>
      <c r="R26" s="2" t="s">
        <v>170</v>
      </c>
      <c r="S26" t="s">
        <v>170</v>
      </c>
      <c r="T26" t="s">
        <v>170</v>
      </c>
      <c r="U26" t="s">
        <v>170</v>
      </c>
      <c r="V26" t="s">
        <v>170</v>
      </c>
      <c r="W26" s="2" t="s">
        <v>170</v>
      </c>
      <c r="X26" t="s">
        <v>170</v>
      </c>
      <c r="Y26" s="2" t="s">
        <v>170</v>
      </c>
      <c r="Z26" t="s">
        <v>170</v>
      </c>
      <c r="AA26" s="2" t="s">
        <v>170</v>
      </c>
      <c r="AB26" t="s">
        <v>170</v>
      </c>
      <c r="AC26" t="s">
        <v>170</v>
      </c>
      <c r="AD26" t="s">
        <v>170</v>
      </c>
      <c r="AE26" s="2" t="s">
        <v>170</v>
      </c>
      <c r="AF26" t="s">
        <v>170</v>
      </c>
      <c r="AG26" t="s">
        <v>170</v>
      </c>
      <c r="AH26" t="s">
        <v>170</v>
      </c>
      <c r="AI26" s="2" t="s">
        <v>170</v>
      </c>
    </row>
    <row r="27" spans="1:35" x14ac:dyDescent="0.25">
      <c r="A27" s="5" t="s">
        <v>95</v>
      </c>
      <c r="B27" s="2" t="s">
        <v>167</v>
      </c>
      <c r="C27" t="s">
        <v>172</v>
      </c>
      <c r="D27" s="2" t="s">
        <v>150</v>
      </c>
      <c r="E27" t="s">
        <v>170</v>
      </c>
      <c r="F27" t="s">
        <v>172</v>
      </c>
      <c r="G27" t="s">
        <v>170</v>
      </c>
      <c r="H27" t="s">
        <v>172</v>
      </c>
      <c r="I27" t="s">
        <v>172</v>
      </c>
      <c r="J27" s="2" t="s">
        <v>172</v>
      </c>
      <c r="K27" t="s">
        <v>170</v>
      </c>
      <c r="L27" t="s">
        <v>172</v>
      </c>
      <c r="M27" t="s">
        <v>170</v>
      </c>
      <c r="N27" t="s">
        <v>172</v>
      </c>
      <c r="O27" t="s">
        <v>170</v>
      </c>
      <c r="P27" t="s">
        <v>173</v>
      </c>
      <c r="Q27" t="s">
        <v>170</v>
      </c>
      <c r="R27" s="2" t="s">
        <v>172</v>
      </c>
      <c r="S27" t="s">
        <v>170</v>
      </c>
      <c r="T27" t="s">
        <v>170</v>
      </c>
      <c r="U27" t="s">
        <v>170</v>
      </c>
      <c r="V27" t="s">
        <v>170</v>
      </c>
      <c r="W27" s="2" t="s">
        <v>170</v>
      </c>
      <c r="X27" t="s">
        <v>168</v>
      </c>
      <c r="Y27" s="2" t="s">
        <v>172</v>
      </c>
      <c r="Z27" t="s">
        <v>172</v>
      </c>
      <c r="AA27" s="2" t="s">
        <v>170</v>
      </c>
      <c r="AB27" t="s">
        <v>172</v>
      </c>
      <c r="AC27" t="s">
        <v>170</v>
      </c>
      <c r="AD27" t="s">
        <v>170</v>
      </c>
      <c r="AE27" s="2" t="s">
        <v>168</v>
      </c>
      <c r="AF27" t="s">
        <v>172</v>
      </c>
      <c r="AG27" t="s">
        <v>173</v>
      </c>
      <c r="AH27" t="s">
        <v>170</v>
      </c>
      <c r="AI27" s="2" t="s">
        <v>173</v>
      </c>
    </row>
    <row r="28" spans="1:35" x14ac:dyDescent="0.25">
      <c r="A28" s="10" t="s">
        <v>67</v>
      </c>
      <c r="B28" s="9" t="s">
        <v>871</v>
      </c>
      <c r="C28" s="11" t="s">
        <v>907</v>
      </c>
      <c r="D28" s="9" t="s">
        <v>217</v>
      </c>
      <c r="E28" s="11" t="s">
        <v>170</v>
      </c>
      <c r="F28" s="11" t="s">
        <v>908</v>
      </c>
      <c r="G28" s="11" t="s">
        <v>216</v>
      </c>
      <c r="H28" s="11" t="s">
        <v>212</v>
      </c>
      <c r="I28" s="11" t="s">
        <v>258</v>
      </c>
      <c r="J28" s="9" t="s">
        <v>909</v>
      </c>
      <c r="K28" s="11" t="s">
        <v>170</v>
      </c>
      <c r="L28" s="11" t="s">
        <v>910</v>
      </c>
      <c r="M28" s="11" t="s">
        <v>170</v>
      </c>
      <c r="N28" s="11" t="s">
        <v>911</v>
      </c>
      <c r="O28" s="11" t="s">
        <v>170</v>
      </c>
      <c r="P28" s="11" t="s">
        <v>257</v>
      </c>
      <c r="Q28" s="11" t="s">
        <v>170</v>
      </c>
      <c r="R28" s="9" t="s">
        <v>912</v>
      </c>
      <c r="S28" s="11" t="s">
        <v>170</v>
      </c>
      <c r="T28" s="11" t="s">
        <v>170</v>
      </c>
      <c r="U28" s="11" t="s">
        <v>170</v>
      </c>
      <c r="V28" s="11" t="s">
        <v>170</v>
      </c>
      <c r="W28" s="9" t="s">
        <v>170</v>
      </c>
      <c r="X28" s="11" t="s">
        <v>269</v>
      </c>
      <c r="Y28" s="9" t="s">
        <v>913</v>
      </c>
      <c r="Z28" s="11" t="s">
        <v>914</v>
      </c>
      <c r="AA28" s="9" t="s">
        <v>915</v>
      </c>
      <c r="AB28" s="11" t="s">
        <v>913</v>
      </c>
      <c r="AC28" s="11" t="s">
        <v>916</v>
      </c>
      <c r="AD28" s="11" t="s">
        <v>917</v>
      </c>
      <c r="AE28" s="9" t="s">
        <v>918</v>
      </c>
      <c r="AF28" s="11" t="s">
        <v>914</v>
      </c>
      <c r="AG28" s="11" t="s">
        <v>919</v>
      </c>
      <c r="AH28" s="11" t="s">
        <v>920</v>
      </c>
      <c r="AI28" s="9" t="s">
        <v>921</v>
      </c>
    </row>
    <row r="29" spans="1:35" x14ac:dyDescent="0.25">
      <c r="A29" s="5" t="s">
        <v>485</v>
      </c>
      <c r="B29" s="2" t="s">
        <v>714</v>
      </c>
      <c r="C29" t="s">
        <v>715</v>
      </c>
      <c r="D29" s="2" t="s">
        <v>716</v>
      </c>
      <c r="E29" t="s">
        <v>717</v>
      </c>
      <c r="F29" t="s">
        <v>718</v>
      </c>
      <c r="G29" t="s">
        <v>134</v>
      </c>
      <c r="H29" t="s">
        <v>719</v>
      </c>
      <c r="I29" t="s">
        <v>546</v>
      </c>
      <c r="J29" s="2" t="s">
        <v>620</v>
      </c>
      <c r="K29" t="s">
        <v>142</v>
      </c>
      <c r="L29" t="s">
        <v>720</v>
      </c>
      <c r="M29" t="s">
        <v>140</v>
      </c>
      <c r="N29" t="s">
        <v>143</v>
      </c>
      <c r="O29" t="s">
        <v>498</v>
      </c>
      <c r="P29" t="s">
        <v>721</v>
      </c>
      <c r="Q29" t="s">
        <v>722</v>
      </c>
      <c r="R29" s="2" t="s">
        <v>110</v>
      </c>
      <c r="S29" t="s">
        <v>723</v>
      </c>
      <c r="T29" t="s">
        <v>724</v>
      </c>
      <c r="U29" t="s">
        <v>584</v>
      </c>
      <c r="V29" t="s">
        <v>725</v>
      </c>
      <c r="W29" s="2" t="s">
        <v>150</v>
      </c>
      <c r="X29" t="s">
        <v>726</v>
      </c>
      <c r="Y29" s="2" t="s">
        <v>727</v>
      </c>
      <c r="Z29" t="s">
        <v>121</v>
      </c>
      <c r="AA29" s="2" t="s">
        <v>728</v>
      </c>
      <c r="AB29" t="s">
        <v>729</v>
      </c>
      <c r="AC29" t="s">
        <v>730</v>
      </c>
      <c r="AD29" t="s">
        <v>128</v>
      </c>
      <c r="AE29" s="2" t="s">
        <v>125</v>
      </c>
      <c r="AF29" t="s">
        <v>731</v>
      </c>
      <c r="AG29" t="s">
        <v>732</v>
      </c>
      <c r="AH29" t="s">
        <v>505</v>
      </c>
      <c r="AI29" s="2" t="s">
        <v>171</v>
      </c>
    </row>
    <row r="30" spans="1:35" x14ac:dyDescent="0.25">
      <c r="A30" s="10" t="s">
        <v>67</v>
      </c>
      <c r="B30" s="9" t="s">
        <v>486</v>
      </c>
      <c r="C30" s="11" t="s">
        <v>486</v>
      </c>
      <c r="D30" s="9" t="s">
        <v>486</v>
      </c>
      <c r="E30" s="11" t="s">
        <v>486</v>
      </c>
      <c r="F30" s="11" t="s">
        <v>486</v>
      </c>
      <c r="G30" s="11" t="s">
        <v>486</v>
      </c>
      <c r="H30" s="11" t="s">
        <v>486</v>
      </c>
      <c r="I30" s="11" t="s">
        <v>486</v>
      </c>
      <c r="J30" s="9" t="s">
        <v>486</v>
      </c>
      <c r="K30" s="11" t="s">
        <v>486</v>
      </c>
      <c r="L30" s="11" t="s">
        <v>486</v>
      </c>
      <c r="M30" s="11" t="s">
        <v>486</v>
      </c>
      <c r="N30" s="11" t="s">
        <v>486</v>
      </c>
      <c r="O30" s="11" t="s">
        <v>486</v>
      </c>
      <c r="P30" s="11" t="s">
        <v>486</v>
      </c>
      <c r="Q30" s="11" t="s">
        <v>486</v>
      </c>
      <c r="R30" s="9" t="s">
        <v>486</v>
      </c>
      <c r="S30" s="11" t="s">
        <v>486</v>
      </c>
      <c r="T30" s="11" t="s">
        <v>486</v>
      </c>
      <c r="U30" s="11" t="s">
        <v>486</v>
      </c>
      <c r="V30" s="11" t="s">
        <v>486</v>
      </c>
      <c r="W30" s="9" t="s">
        <v>486</v>
      </c>
      <c r="X30" s="11" t="s">
        <v>486</v>
      </c>
      <c r="Y30" s="9" t="s">
        <v>486</v>
      </c>
      <c r="Z30" s="11" t="s">
        <v>486</v>
      </c>
      <c r="AA30" s="9" t="s">
        <v>486</v>
      </c>
      <c r="AB30" s="11" t="s">
        <v>486</v>
      </c>
      <c r="AC30" s="11" t="s">
        <v>486</v>
      </c>
      <c r="AD30" s="11" t="s">
        <v>486</v>
      </c>
      <c r="AE30" s="9" t="s">
        <v>486</v>
      </c>
      <c r="AF30" s="11" t="s">
        <v>486</v>
      </c>
      <c r="AG30" s="11" t="s">
        <v>486</v>
      </c>
      <c r="AH30" s="11" t="s">
        <v>486</v>
      </c>
      <c r="AI30"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24"/>
  <sheetViews>
    <sheetView workbookViewId="0"/>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14</v>
      </c>
    </row>
    <row r="6" spans="1:35" x14ac:dyDescent="0.25">
      <c r="A6" s="8" t="s">
        <v>495</v>
      </c>
    </row>
    <row r="7" spans="1:35" x14ac:dyDescent="0.25">
      <c r="A7" s="8" t="s">
        <v>922</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923</v>
      </c>
      <c r="C11" t="s">
        <v>924</v>
      </c>
      <c r="D11" s="2" t="s">
        <v>925</v>
      </c>
      <c r="E11" t="s">
        <v>733</v>
      </c>
      <c r="F11" t="s">
        <v>926</v>
      </c>
      <c r="G11" t="s">
        <v>608</v>
      </c>
      <c r="H11" t="s">
        <v>508</v>
      </c>
      <c r="I11" t="s">
        <v>927</v>
      </c>
      <c r="J11" s="2" t="s">
        <v>928</v>
      </c>
      <c r="K11" t="s">
        <v>926</v>
      </c>
      <c r="L11" t="s">
        <v>929</v>
      </c>
      <c r="M11" t="s">
        <v>930</v>
      </c>
      <c r="N11" t="s">
        <v>432</v>
      </c>
      <c r="O11" t="s">
        <v>585</v>
      </c>
      <c r="P11" t="s">
        <v>735</v>
      </c>
      <c r="Q11" t="s">
        <v>143</v>
      </c>
      <c r="R11" s="2" t="s">
        <v>549</v>
      </c>
      <c r="S11" t="s">
        <v>931</v>
      </c>
      <c r="T11" t="s">
        <v>617</v>
      </c>
      <c r="U11" t="s">
        <v>393</v>
      </c>
      <c r="V11" t="s">
        <v>932</v>
      </c>
      <c r="W11" s="2" t="s">
        <v>125</v>
      </c>
      <c r="X11" t="s">
        <v>430</v>
      </c>
      <c r="Y11" s="2" t="s">
        <v>933</v>
      </c>
      <c r="Z11" t="s">
        <v>614</v>
      </c>
      <c r="AA11" s="2" t="s">
        <v>934</v>
      </c>
      <c r="AB11" t="s">
        <v>935</v>
      </c>
      <c r="AC11" t="s">
        <v>444</v>
      </c>
      <c r="AD11" t="s">
        <v>116</v>
      </c>
      <c r="AE11" s="2" t="s">
        <v>171</v>
      </c>
      <c r="AF11" t="s">
        <v>936</v>
      </c>
      <c r="AG11" t="s">
        <v>937</v>
      </c>
      <c r="AH11" t="s">
        <v>279</v>
      </c>
      <c r="AI11" s="2" t="s">
        <v>150</v>
      </c>
    </row>
    <row r="12" spans="1:35" x14ac:dyDescent="0.25">
      <c r="A12" s="10" t="s">
        <v>130</v>
      </c>
      <c r="B12" s="9" t="s">
        <v>938</v>
      </c>
      <c r="C12" s="11" t="s">
        <v>151</v>
      </c>
      <c r="D12" s="9" t="s">
        <v>939</v>
      </c>
      <c r="E12" s="11" t="s">
        <v>940</v>
      </c>
      <c r="F12" s="11" t="s">
        <v>941</v>
      </c>
      <c r="G12" s="11" t="s">
        <v>942</v>
      </c>
      <c r="H12" s="11" t="s">
        <v>107</v>
      </c>
      <c r="I12" s="11" t="s">
        <v>433</v>
      </c>
      <c r="J12" s="9" t="s">
        <v>102</v>
      </c>
      <c r="K12" s="11" t="s">
        <v>733</v>
      </c>
      <c r="L12" s="11" t="s">
        <v>111</v>
      </c>
      <c r="M12" s="11" t="s">
        <v>943</v>
      </c>
      <c r="N12" s="11" t="s">
        <v>543</v>
      </c>
      <c r="O12" s="11" t="s">
        <v>944</v>
      </c>
      <c r="P12" s="11" t="s">
        <v>945</v>
      </c>
      <c r="Q12" s="11" t="s">
        <v>941</v>
      </c>
      <c r="R12" s="9" t="s">
        <v>585</v>
      </c>
      <c r="S12" s="11" t="s">
        <v>946</v>
      </c>
      <c r="T12" s="11" t="s">
        <v>947</v>
      </c>
      <c r="U12" s="11" t="s">
        <v>392</v>
      </c>
      <c r="V12" s="11" t="s">
        <v>948</v>
      </c>
      <c r="W12" s="9" t="s">
        <v>150</v>
      </c>
      <c r="X12" s="11" t="s">
        <v>932</v>
      </c>
      <c r="Y12" s="9" t="s">
        <v>949</v>
      </c>
      <c r="Z12" s="11" t="s">
        <v>950</v>
      </c>
      <c r="AA12" s="9" t="s">
        <v>951</v>
      </c>
      <c r="AB12" s="11" t="s">
        <v>935</v>
      </c>
      <c r="AC12" s="11" t="s">
        <v>829</v>
      </c>
      <c r="AD12" s="11" t="s">
        <v>389</v>
      </c>
      <c r="AE12" s="9" t="s">
        <v>171</v>
      </c>
      <c r="AF12" s="11" t="s">
        <v>952</v>
      </c>
      <c r="AG12" s="11" t="s">
        <v>953</v>
      </c>
      <c r="AH12" s="11" t="s">
        <v>394</v>
      </c>
      <c r="AI12" s="9" t="s">
        <v>168</v>
      </c>
    </row>
    <row r="13" spans="1:35" ht="26.25" x14ac:dyDescent="0.25">
      <c r="A13" s="5" t="s">
        <v>496</v>
      </c>
      <c r="B13" s="2" t="s">
        <v>542</v>
      </c>
      <c r="C13" t="s">
        <v>733</v>
      </c>
      <c r="D13" s="2" t="s">
        <v>134</v>
      </c>
      <c r="E13" t="s">
        <v>159</v>
      </c>
      <c r="F13" t="s">
        <v>164</v>
      </c>
      <c r="G13" t="s">
        <v>309</v>
      </c>
      <c r="H13" t="s">
        <v>502</v>
      </c>
      <c r="I13" t="s">
        <v>148</v>
      </c>
      <c r="J13" s="2" t="s">
        <v>145</v>
      </c>
      <c r="K13" t="s">
        <v>166</v>
      </c>
      <c r="L13" t="s">
        <v>505</v>
      </c>
      <c r="M13" t="s">
        <v>280</v>
      </c>
      <c r="N13" t="s">
        <v>280</v>
      </c>
      <c r="O13" t="s">
        <v>359</v>
      </c>
      <c r="P13" t="s">
        <v>281</v>
      </c>
      <c r="Q13" t="s">
        <v>545</v>
      </c>
      <c r="R13" s="2" t="s">
        <v>164</v>
      </c>
      <c r="S13" t="s">
        <v>103</v>
      </c>
      <c r="T13" t="s">
        <v>171</v>
      </c>
      <c r="U13" t="s">
        <v>150</v>
      </c>
      <c r="V13" t="s">
        <v>129</v>
      </c>
      <c r="W13" s="2" t="s">
        <v>170</v>
      </c>
      <c r="X13" t="s">
        <v>391</v>
      </c>
      <c r="Y13" s="2" t="s">
        <v>734</v>
      </c>
      <c r="Z13" t="s">
        <v>735</v>
      </c>
      <c r="AA13" s="2" t="s">
        <v>736</v>
      </c>
      <c r="AB13" t="s">
        <v>737</v>
      </c>
      <c r="AC13" t="s">
        <v>332</v>
      </c>
      <c r="AD13" t="s">
        <v>173</v>
      </c>
      <c r="AE13" s="2" t="s">
        <v>170</v>
      </c>
      <c r="AF13" t="s">
        <v>738</v>
      </c>
      <c r="AG13" t="s">
        <v>616</v>
      </c>
      <c r="AH13" t="s">
        <v>129</v>
      </c>
      <c r="AI13" s="2" t="s">
        <v>170</v>
      </c>
    </row>
    <row r="14" spans="1:35" x14ac:dyDescent="0.25">
      <c r="A14" s="5" t="s">
        <v>67</v>
      </c>
      <c r="B14" s="2" t="s">
        <v>954</v>
      </c>
      <c r="C14" t="s">
        <v>955</v>
      </c>
      <c r="D14" s="2" t="s">
        <v>956</v>
      </c>
      <c r="E14" t="s">
        <v>957</v>
      </c>
      <c r="F14" t="s">
        <v>958</v>
      </c>
      <c r="G14" t="s">
        <v>959</v>
      </c>
      <c r="H14" t="s">
        <v>960</v>
      </c>
      <c r="I14" t="s">
        <v>961</v>
      </c>
      <c r="J14" s="2" t="s">
        <v>962</v>
      </c>
      <c r="K14" t="s">
        <v>963</v>
      </c>
      <c r="L14" t="s">
        <v>964</v>
      </c>
      <c r="M14" t="s">
        <v>965</v>
      </c>
      <c r="N14" t="s">
        <v>966</v>
      </c>
      <c r="O14" t="s">
        <v>967</v>
      </c>
      <c r="P14" t="s">
        <v>955</v>
      </c>
      <c r="Q14" t="s">
        <v>968</v>
      </c>
      <c r="R14" s="2" t="s">
        <v>969</v>
      </c>
      <c r="S14" t="s">
        <v>970</v>
      </c>
      <c r="T14" t="s">
        <v>385</v>
      </c>
      <c r="U14" t="s">
        <v>971</v>
      </c>
      <c r="V14" t="s">
        <v>661</v>
      </c>
      <c r="W14" s="2" t="s">
        <v>170</v>
      </c>
      <c r="X14" t="s">
        <v>972</v>
      </c>
      <c r="Y14" s="2" t="s">
        <v>973</v>
      </c>
      <c r="Z14" t="s">
        <v>974</v>
      </c>
      <c r="AA14" s="2" t="s">
        <v>975</v>
      </c>
      <c r="AB14" t="s">
        <v>976</v>
      </c>
      <c r="AC14" t="s">
        <v>687</v>
      </c>
      <c r="AD14" t="s">
        <v>977</v>
      </c>
      <c r="AE14" s="2" t="s">
        <v>978</v>
      </c>
      <c r="AF14" t="s">
        <v>979</v>
      </c>
      <c r="AG14" t="s">
        <v>980</v>
      </c>
      <c r="AH14" t="s">
        <v>981</v>
      </c>
      <c r="AI14" s="2" t="s">
        <v>170</v>
      </c>
    </row>
    <row r="15" spans="1:35" x14ac:dyDescent="0.25">
      <c r="A15" s="5" t="s">
        <v>541</v>
      </c>
      <c r="B15" s="2" t="s">
        <v>769</v>
      </c>
      <c r="C15" t="s">
        <v>736</v>
      </c>
      <c r="D15" s="2" t="s">
        <v>770</v>
      </c>
      <c r="E15" t="s">
        <v>331</v>
      </c>
      <c r="F15" t="s">
        <v>505</v>
      </c>
      <c r="G15" t="s">
        <v>448</v>
      </c>
      <c r="H15" t="s">
        <v>503</v>
      </c>
      <c r="I15" t="s">
        <v>500</v>
      </c>
      <c r="J15" s="2" t="s">
        <v>503</v>
      </c>
      <c r="K15" t="s">
        <v>394</v>
      </c>
      <c r="L15" t="s">
        <v>391</v>
      </c>
      <c r="M15" t="s">
        <v>332</v>
      </c>
      <c r="N15" t="s">
        <v>441</v>
      </c>
      <c r="O15" t="s">
        <v>166</v>
      </c>
      <c r="P15" t="s">
        <v>331</v>
      </c>
      <c r="Q15" t="s">
        <v>282</v>
      </c>
      <c r="R15" s="2" t="s">
        <v>150</v>
      </c>
      <c r="S15" t="s">
        <v>168</v>
      </c>
      <c r="T15" t="s">
        <v>771</v>
      </c>
      <c r="U15" t="s">
        <v>173</v>
      </c>
      <c r="V15" t="s">
        <v>175</v>
      </c>
      <c r="W15" s="2" t="s">
        <v>170</v>
      </c>
      <c r="X15" t="s">
        <v>388</v>
      </c>
      <c r="Y15" s="2" t="s">
        <v>722</v>
      </c>
      <c r="Z15" t="s">
        <v>505</v>
      </c>
      <c r="AA15" s="2" t="s">
        <v>143</v>
      </c>
      <c r="AB15" t="s">
        <v>722</v>
      </c>
      <c r="AC15" t="s">
        <v>393</v>
      </c>
      <c r="AD15" t="s">
        <v>175</v>
      </c>
      <c r="AE15" s="2" t="s">
        <v>172</v>
      </c>
      <c r="AF15" t="s">
        <v>545</v>
      </c>
      <c r="AG15" t="s">
        <v>772</v>
      </c>
      <c r="AH15" t="s">
        <v>159</v>
      </c>
      <c r="AI15" s="2" t="s">
        <v>170</v>
      </c>
    </row>
    <row r="16" spans="1:35" x14ac:dyDescent="0.25">
      <c r="A16" s="5" t="s">
        <v>67</v>
      </c>
      <c r="B16" s="2" t="s">
        <v>982</v>
      </c>
      <c r="C16" t="s">
        <v>983</v>
      </c>
      <c r="D16" s="2" t="s">
        <v>984</v>
      </c>
      <c r="E16" t="s">
        <v>985</v>
      </c>
      <c r="F16" t="s">
        <v>986</v>
      </c>
      <c r="G16" t="s">
        <v>987</v>
      </c>
      <c r="H16" t="s">
        <v>988</v>
      </c>
      <c r="I16" t="s">
        <v>989</v>
      </c>
      <c r="J16" s="2" t="s">
        <v>990</v>
      </c>
      <c r="K16" t="s">
        <v>991</v>
      </c>
      <c r="L16" t="s">
        <v>992</v>
      </c>
      <c r="M16" t="s">
        <v>993</v>
      </c>
      <c r="N16" t="s">
        <v>994</v>
      </c>
      <c r="O16" t="s">
        <v>995</v>
      </c>
      <c r="P16" t="s">
        <v>996</v>
      </c>
      <c r="Q16" t="s">
        <v>997</v>
      </c>
      <c r="R16" s="2" t="s">
        <v>998</v>
      </c>
      <c r="S16" t="s">
        <v>206</v>
      </c>
      <c r="T16" t="s">
        <v>999</v>
      </c>
      <c r="U16" t="s">
        <v>1000</v>
      </c>
      <c r="V16" t="s">
        <v>1001</v>
      </c>
      <c r="W16" s="2" t="s">
        <v>170</v>
      </c>
      <c r="X16" t="s">
        <v>1002</v>
      </c>
      <c r="Y16" s="2" t="s">
        <v>1003</v>
      </c>
      <c r="Z16" t="s">
        <v>781</v>
      </c>
      <c r="AA16" s="2" t="s">
        <v>1004</v>
      </c>
      <c r="AB16" t="s">
        <v>1005</v>
      </c>
      <c r="AC16" t="s">
        <v>1006</v>
      </c>
      <c r="AD16" t="s">
        <v>843</v>
      </c>
      <c r="AE16" s="2" t="s">
        <v>1007</v>
      </c>
      <c r="AF16" t="s">
        <v>1008</v>
      </c>
      <c r="AG16" t="s">
        <v>1009</v>
      </c>
      <c r="AH16" t="s">
        <v>1010</v>
      </c>
      <c r="AI16" s="2" t="s">
        <v>537</v>
      </c>
    </row>
    <row r="17" spans="1:35" x14ac:dyDescent="0.25">
      <c r="A17" s="5" t="s">
        <v>582</v>
      </c>
      <c r="B17" s="2" t="s">
        <v>437</v>
      </c>
      <c r="C17" t="s">
        <v>331</v>
      </c>
      <c r="D17" s="2" t="s">
        <v>502</v>
      </c>
      <c r="E17" t="s">
        <v>168</v>
      </c>
      <c r="F17" t="s">
        <v>168</v>
      </c>
      <c r="G17" t="s">
        <v>159</v>
      </c>
      <c r="H17" t="s">
        <v>164</v>
      </c>
      <c r="I17" t="s">
        <v>159</v>
      </c>
      <c r="J17" s="2" t="s">
        <v>391</v>
      </c>
      <c r="K17" t="s">
        <v>150</v>
      </c>
      <c r="L17" t="s">
        <v>174</v>
      </c>
      <c r="M17" t="s">
        <v>166</v>
      </c>
      <c r="N17" t="s">
        <v>150</v>
      </c>
      <c r="O17" t="s">
        <v>125</v>
      </c>
      <c r="P17" t="s">
        <v>167</v>
      </c>
      <c r="Q17" t="s">
        <v>168</v>
      </c>
      <c r="R17" s="2" t="s">
        <v>174</v>
      </c>
      <c r="S17" t="s">
        <v>168</v>
      </c>
      <c r="T17" t="s">
        <v>159</v>
      </c>
      <c r="U17" t="s">
        <v>545</v>
      </c>
      <c r="V17" t="s">
        <v>173</v>
      </c>
      <c r="W17" s="2" t="s">
        <v>170</v>
      </c>
      <c r="X17" t="s">
        <v>118</v>
      </c>
      <c r="Y17" s="2" t="s">
        <v>389</v>
      </c>
      <c r="Z17" t="s">
        <v>174</v>
      </c>
      <c r="AA17" s="2" t="s">
        <v>803</v>
      </c>
      <c r="AB17" t="s">
        <v>584</v>
      </c>
      <c r="AC17" t="s">
        <v>125</v>
      </c>
      <c r="AD17" t="s">
        <v>168</v>
      </c>
      <c r="AE17" s="2" t="s">
        <v>168</v>
      </c>
      <c r="AF17" t="s">
        <v>169</v>
      </c>
      <c r="AG17" t="s">
        <v>393</v>
      </c>
      <c r="AH17" t="s">
        <v>173</v>
      </c>
      <c r="AI17" s="2" t="s">
        <v>168</v>
      </c>
    </row>
    <row r="18" spans="1:35" x14ac:dyDescent="0.25">
      <c r="A18" s="5" t="s">
        <v>67</v>
      </c>
      <c r="B18" s="2" t="s">
        <v>1011</v>
      </c>
      <c r="C18" t="s">
        <v>1012</v>
      </c>
      <c r="D18" s="2" t="s">
        <v>1013</v>
      </c>
      <c r="E18" t="s">
        <v>1014</v>
      </c>
      <c r="F18" t="s">
        <v>1015</v>
      </c>
      <c r="G18" t="s">
        <v>1016</v>
      </c>
      <c r="H18" t="s">
        <v>1017</v>
      </c>
      <c r="I18" t="s">
        <v>1018</v>
      </c>
      <c r="J18" s="2" t="s">
        <v>1019</v>
      </c>
      <c r="K18" t="s">
        <v>1020</v>
      </c>
      <c r="L18" t="s">
        <v>1021</v>
      </c>
      <c r="M18" t="s">
        <v>1022</v>
      </c>
      <c r="N18" t="s">
        <v>336</v>
      </c>
      <c r="O18" t="s">
        <v>1023</v>
      </c>
      <c r="P18" t="s">
        <v>1024</v>
      </c>
      <c r="Q18" t="s">
        <v>757</v>
      </c>
      <c r="R18" s="2" t="s">
        <v>1025</v>
      </c>
      <c r="S18" t="s">
        <v>205</v>
      </c>
      <c r="T18" t="s">
        <v>791</v>
      </c>
      <c r="U18" t="s">
        <v>1026</v>
      </c>
      <c r="V18" t="s">
        <v>276</v>
      </c>
      <c r="W18" s="2" t="s">
        <v>170</v>
      </c>
      <c r="X18" t="s">
        <v>253</v>
      </c>
      <c r="Y18" s="2" t="s">
        <v>1027</v>
      </c>
      <c r="Z18" t="s">
        <v>1028</v>
      </c>
      <c r="AA18" s="2" t="s">
        <v>1029</v>
      </c>
      <c r="AB18" t="s">
        <v>1023</v>
      </c>
      <c r="AC18" t="s">
        <v>302</v>
      </c>
      <c r="AD18" t="s">
        <v>1030</v>
      </c>
      <c r="AE18" s="2" t="s">
        <v>1031</v>
      </c>
      <c r="AF18" t="s">
        <v>977</v>
      </c>
      <c r="AG18" t="s">
        <v>1032</v>
      </c>
      <c r="AH18" t="s">
        <v>1033</v>
      </c>
      <c r="AI18" s="2" t="s">
        <v>1034</v>
      </c>
    </row>
    <row r="19" spans="1:35" x14ac:dyDescent="0.25">
      <c r="A19" s="5" t="s">
        <v>606</v>
      </c>
      <c r="B19" s="2" t="s">
        <v>829</v>
      </c>
      <c r="C19" t="s">
        <v>830</v>
      </c>
      <c r="D19" s="2" t="s">
        <v>112</v>
      </c>
      <c r="E19" t="s">
        <v>162</v>
      </c>
      <c r="F19" t="s">
        <v>393</v>
      </c>
      <c r="G19" t="s">
        <v>831</v>
      </c>
      <c r="H19" t="s">
        <v>161</v>
      </c>
      <c r="I19" t="s">
        <v>388</v>
      </c>
      <c r="J19" s="2" t="s">
        <v>611</v>
      </c>
      <c r="K19" t="s">
        <v>448</v>
      </c>
      <c r="L19" t="s">
        <v>545</v>
      </c>
      <c r="M19" t="s">
        <v>584</v>
      </c>
      <c r="N19" t="s">
        <v>448</v>
      </c>
      <c r="O19" t="s">
        <v>391</v>
      </c>
      <c r="P19" t="s">
        <v>279</v>
      </c>
      <c r="Q19" t="s">
        <v>392</v>
      </c>
      <c r="R19" s="2" t="s">
        <v>281</v>
      </c>
      <c r="S19" t="s">
        <v>150</v>
      </c>
      <c r="T19" t="s">
        <v>390</v>
      </c>
      <c r="U19" t="s">
        <v>168</v>
      </c>
      <c r="V19" t="s">
        <v>832</v>
      </c>
      <c r="W19" s="2" t="s">
        <v>170</v>
      </c>
      <c r="X19" t="s">
        <v>147</v>
      </c>
      <c r="Y19" s="2" t="s">
        <v>613</v>
      </c>
      <c r="Z19" t="s">
        <v>833</v>
      </c>
      <c r="AA19" s="2" t="s">
        <v>141</v>
      </c>
      <c r="AB19" t="s">
        <v>611</v>
      </c>
      <c r="AC19" t="s">
        <v>834</v>
      </c>
      <c r="AD19" t="s">
        <v>504</v>
      </c>
      <c r="AE19" s="2" t="s">
        <v>172</v>
      </c>
      <c r="AF19" t="s">
        <v>157</v>
      </c>
      <c r="AG19" t="s">
        <v>835</v>
      </c>
      <c r="AH19" t="s">
        <v>125</v>
      </c>
      <c r="AI19" s="2" t="s">
        <v>170</v>
      </c>
    </row>
    <row r="20" spans="1:35" x14ac:dyDescent="0.25">
      <c r="A20" s="5" t="s">
        <v>67</v>
      </c>
      <c r="B20" s="2" t="s">
        <v>1035</v>
      </c>
      <c r="C20" t="s">
        <v>1036</v>
      </c>
      <c r="D20" s="2" t="s">
        <v>1037</v>
      </c>
      <c r="E20" t="s">
        <v>1038</v>
      </c>
      <c r="F20" t="s">
        <v>1039</v>
      </c>
      <c r="G20" t="s">
        <v>1040</v>
      </c>
      <c r="H20" t="s">
        <v>1041</v>
      </c>
      <c r="I20" t="s">
        <v>1042</v>
      </c>
      <c r="J20" s="2" t="s">
        <v>746</v>
      </c>
      <c r="K20" t="s">
        <v>1043</v>
      </c>
      <c r="L20" t="s">
        <v>518</v>
      </c>
      <c r="M20" t="s">
        <v>1044</v>
      </c>
      <c r="N20" t="s">
        <v>1045</v>
      </c>
      <c r="O20" t="s">
        <v>1046</v>
      </c>
      <c r="P20" t="s">
        <v>1047</v>
      </c>
      <c r="Q20" t="s">
        <v>1048</v>
      </c>
      <c r="R20" s="2" t="s">
        <v>1049</v>
      </c>
      <c r="S20" t="s">
        <v>305</v>
      </c>
      <c r="T20" t="s">
        <v>1050</v>
      </c>
      <c r="U20" t="s">
        <v>1051</v>
      </c>
      <c r="V20" t="s">
        <v>1052</v>
      </c>
      <c r="W20" s="2" t="s">
        <v>1053</v>
      </c>
      <c r="X20" t="s">
        <v>1054</v>
      </c>
      <c r="Y20" s="2" t="s">
        <v>1055</v>
      </c>
      <c r="Z20" t="s">
        <v>1056</v>
      </c>
      <c r="AA20" s="2" t="s">
        <v>1057</v>
      </c>
      <c r="AB20" t="s">
        <v>1058</v>
      </c>
      <c r="AC20" t="s">
        <v>1059</v>
      </c>
      <c r="AD20" t="s">
        <v>1060</v>
      </c>
      <c r="AE20" s="2" t="s">
        <v>1061</v>
      </c>
      <c r="AF20" t="s">
        <v>1062</v>
      </c>
      <c r="AG20" t="s">
        <v>1063</v>
      </c>
      <c r="AH20" t="s">
        <v>1064</v>
      </c>
      <c r="AI20" s="2" t="s">
        <v>1065</v>
      </c>
    </row>
    <row r="21" spans="1:35" x14ac:dyDescent="0.25">
      <c r="A21" s="5" t="s">
        <v>89</v>
      </c>
      <c r="B21" s="2" t="s">
        <v>163</v>
      </c>
      <c r="C21" t="s">
        <v>169</v>
      </c>
      <c r="D21" s="2" t="s">
        <v>169</v>
      </c>
      <c r="E21" t="s">
        <v>170</v>
      </c>
      <c r="F21" t="s">
        <v>173</v>
      </c>
      <c r="G21" t="s">
        <v>172</v>
      </c>
      <c r="H21" t="s">
        <v>125</v>
      </c>
      <c r="I21" t="s">
        <v>168</v>
      </c>
      <c r="J21" s="2" t="s">
        <v>167</v>
      </c>
      <c r="K21" t="s">
        <v>150</v>
      </c>
      <c r="L21" t="s">
        <v>172</v>
      </c>
      <c r="M21" t="s">
        <v>172</v>
      </c>
      <c r="N21" t="s">
        <v>170</v>
      </c>
      <c r="O21" t="s">
        <v>167</v>
      </c>
      <c r="P21" t="s">
        <v>168</v>
      </c>
      <c r="Q21" t="s">
        <v>150</v>
      </c>
      <c r="R21" s="2" t="s">
        <v>173</v>
      </c>
      <c r="S21" t="s">
        <v>129</v>
      </c>
      <c r="T21" t="s">
        <v>172</v>
      </c>
      <c r="U21" t="s">
        <v>173</v>
      </c>
      <c r="V21" t="s">
        <v>150</v>
      </c>
      <c r="W21" s="2" t="s">
        <v>168</v>
      </c>
      <c r="X21" t="s">
        <v>129</v>
      </c>
      <c r="Y21" s="2" t="s">
        <v>174</v>
      </c>
      <c r="Z21" t="s">
        <v>174</v>
      </c>
      <c r="AA21" s="2" t="s">
        <v>129</v>
      </c>
      <c r="AB21" t="s">
        <v>164</v>
      </c>
      <c r="AC21" t="s">
        <v>167</v>
      </c>
      <c r="AD21" t="s">
        <v>173</v>
      </c>
      <c r="AE21" s="2" t="s">
        <v>170</v>
      </c>
      <c r="AF21" t="s">
        <v>159</v>
      </c>
      <c r="AG21" t="s">
        <v>118</v>
      </c>
      <c r="AH21" t="s">
        <v>170</v>
      </c>
      <c r="AI21" s="2" t="s">
        <v>170</v>
      </c>
    </row>
    <row r="22" spans="1:35" x14ac:dyDescent="0.25">
      <c r="A22" s="10" t="s">
        <v>67</v>
      </c>
      <c r="B22" s="9" t="s">
        <v>1066</v>
      </c>
      <c r="C22" s="11" t="s">
        <v>1067</v>
      </c>
      <c r="D22" s="9" t="s">
        <v>326</v>
      </c>
      <c r="E22" s="11" t="s">
        <v>170</v>
      </c>
      <c r="F22" s="11" t="s">
        <v>1068</v>
      </c>
      <c r="G22" s="11" t="s">
        <v>1069</v>
      </c>
      <c r="H22" s="11" t="s">
        <v>1070</v>
      </c>
      <c r="I22" s="11" t="s">
        <v>1071</v>
      </c>
      <c r="J22" s="9" t="s">
        <v>1072</v>
      </c>
      <c r="K22" s="11" t="s">
        <v>1073</v>
      </c>
      <c r="L22" s="11" t="s">
        <v>1074</v>
      </c>
      <c r="M22" s="11" t="s">
        <v>193</v>
      </c>
      <c r="N22" s="11" t="s">
        <v>170</v>
      </c>
      <c r="O22" s="11" t="s">
        <v>1075</v>
      </c>
      <c r="P22" s="11" t="s">
        <v>336</v>
      </c>
      <c r="Q22" s="11" t="s">
        <v>1076</v>
      </c>
      <c r="R22" s="9" t="s">
        <v>360</v>
      </c>
      <c r="S22" s="11" t="s">
        <v>764</v>
      </c>
      <c r="T22" s="11" t="s">
        <v>216</v>
      </c>
      <c r="U22" s="11" t="s">
        <v>765</v>
      </c>
      <c r="V22" s="11" t="s">
        <v>1077</v>
      </c>
      <c r="W22" s="9" t="s">
        <v>1078</v>
      </c>
      <c r="X22" s="11" t="s">
        <v>343</v>
      </c>
      <c r="Y22" s="9" t="s">
        <v>380</v>
      </c>
      <c r="Z22" s="11" t="s">
        <v>1079</v>
      </c>
      <c r="AA22" s="9" t="s">
        <v>1080</v>
      </c>
      <c r="AB22" s="11" t="s">
        <v>589</v>
      </c>
      <c r="AC22" s="11" t="s">
        <v>266</v>
      </c>
      <c r="AD22" s="11" t="s">
        <v>1081</v>
      </c>
      <c r="AE22" s="9" t="s">
        <v>170</v>
      </c>
      <c r="AF22" s="11" t="s">
        <v>1082</v>
      </c>
      <c r="AG22" s="11" t="s">
        <v>343</v>
      </c>
      <c r="AH22" s="11" t="s">
        <v>170</v>
      </c>
      <c r="AI22" s="9" t="s">
        <v>170</v>
      </c>
    </row>
    <row r="23" spans="1:35" x14ac:dyDescent="0.25">
      <c r="A23" s="5" t="s">
        <v>485</v>
      </c>
      <c r="B23" s="2" t="s">
        <v>938</v>
      </c>
      <c r="C23" t="s">
        <v>151</v>
      </c>
      <c r="D23" s="2" t="s">
        <v>939</v>
      </c>
      <c r="E23" t="s">
        <v>940</v>
      </c>
      <c r="F23" t="s">
        <v>941</v>
      </c>
      <c r="G23" t="s">
        <v>942</v>
      </c>
      <c r="H23" t="s">
        <v>107</v>
      </c>
      <c r="I23" t="s">
        <v>433</v>
      </c>
      <c r="J23" s="2" t="s">
        <v>102</v>
      </c>
      <c r="K23" t="s">
        <v>733</v>
      </c>
      <c r="L23" t="s">
        <v>111</v>
      </c>
      <c r="M23" t="s">
        <v>943</v>
      </c>
      <c r="N23" t="s">
        <v>543</v>
      </c>
      <c r="O23" t="s">
        <v>944</v>
      </c>
      <c r="P23" t="s">
        <v>945</v>
      </c>
      <c r="Q23" t="s">
        <v>941</v>
      </c>
      <c r="R23" s="2" t="s">
        <v>585</v>
      </c>
      <c r="S23" t="s">
        <v>946</v>
      </c>
      <c r="T23" t="s">
        <v>947</v>
      </c>
      <c r="U23" t="s">
        <v>392</v>
      </c>
      <c r="V23" t="s">
        <v>948</v>
      </c>
      <c r="W23" s="2" t="s">
        <v>150</v>
      </c>
      <c r="X23" t="s">
        <v>932</v>
      </c>
      <c r="Y23" s="2" t="s">
        <v>949</v>
      </c>
      <c r="Z23" t="s">
        <v>950</v>
      </c>
      <c r="AA23" s="2" t="s">
        <v>951</v>
      </c>
      <c r="AB23" t="s">
        <v>935</v>
      </c>
      <c r="AC23" t="s">
        <v>829</v>
      </c>
      <c r="AD23" t="s">
        <v>389</v>
      </c>
      <c r="AE23" s="2" t="s">
        <v>171</v>
      </c>
      <c r="AF23" t="s">
        <v>952</v>
      </c>
      <c r="AG23" t="s">
        <v>953</v>
      </c>
      <c r="AH23" t="s">
        <v>394</v>
      </c>
      <c r="AI23" s="2" t="s">
        <v>168</v>
      </c>
    </row>
    <row r="24" spans="1:35" x14ac:dyDescent="0.25">
      <c r="A24" s="10" t="s">
        <v>67</v>
      </c>
      <c r="B24" s="9" t="s">
        <v>486</v>
      </c>
      <c r="C24" s="11" t="s">
        <v>486</v>
      </c>
      <c r="D24" s="9" t="s">
        <v>486</v>
      </c>
      <c r="E24" s="11" t="s">
        <v>486</v>
      </c>
      <c r="F24" s="11" t="s">
        <v>486</v>
      </c>
      <c r="G24" s="11" t="s">
        <v>486</v>
      </c>
      <c r="H24" s="11" t="s">
        <v>486</v>
      </c>
      <c r="I24" s="11" t="s">
        <v>486</v>
      </c>
      <c r="J24" s="9" t="s">
        <v>486</v>
      </c>
      <c r="K24" s="11" t="s">
        <v>486</v>
      </c>
      <c r="L24" s="11" t="s">
        <v>486</v>
      </c>
      <c r="M24" s="11" t="s">
        <v>486</v>
      </c>
      <c r="N24" s="11" t="s">
        <v>486</v>
      </c>
      <c r="O24" s="11" t="s">
        <v>486</v>
      </c>
      <c r="P24" s="11" t="s">
        <v>486</v>
      </c>
      <c r="Q24" s="11" t="s">
        <v>486</v>
      </c>
      <c r="R24" s="9" t="s">
        <v>486</v>
      </c>
      <c r="S24" s="11" t="s">
        <v>486</v>
      </c>
      <c r="T24" s="11" t="s">
        <v>486</v>
      </c>
      <c r="U24" s="11" t="s">
        <v>486</v>
      </c>
      <c r="V24" s="11" t="s">
        <v>486</v>
      </c>
      <c r="W24" s="9" t="s">
        <v>486</v>
      </c>
      <c r="X24" s="11" t="s">
        <v>486</v>
      </c>
      <c r="Y24" s="9" t="s">
        <v>486</v>
      </c>
      <c r="Z24" s="11" t="s">
        <v>486</v>
      </c>
      <c r="AA24" s="9" t="s">
        <v>486</v>
      </c>
      <c r="AB24" s="11" t="s">
        <v>486</v>
      </c>
      <c r="AC24" s="11" t="s">
        <v>486</v>
      </c>
      <c r="AD24" s="11" t="s">
        <v>486</v>
      </c>
      <c r="AE24" s="9" t="s">
        <v>486</v>
      </c>
      <c r="AF24" s="11" t="s">
        <v>486</v>
      </c>
      <c r="AG24" s="11" t="s">
        <v>486</v>
      </c>
      <c r="AH24" s="11" t="s">
        <v>486</v>
      </c>
      <c r="AI24"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36"/>
  <sheetViews>
    <sheetView workbookViewId="0"/>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17</v>
      </c>
    </row>
    <row r="6" spans="1:35" x14ac:dyDescent="0.25">
      <c r="A6" s="8" t="s">
        <v>1083</v>
      </c>
    </row>
    <row r="7" spans="1:35" x14ac:dyDescent="0.25">
      <c r="A7" s="8" t="s">
        <v>1084</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1085</v>
      </c>
      <c r="C11" t="s">
        <v>1086</v>
      </c>
      <c r="D11" s="2" t="s">
        <v>953</v>
      </c>
      <c r="E11" t="s">
        <v>109</v>
      </c>
      <c r="F11" t="s">
        <v>101</v>
      </c>
      <c r="G11" t="s">
        <v>102</v>
      </c>
      <c r="H11" t="s">
        <v>103</v>
      </c>
      <c r="I11" t="s">
        <v>104</v>
      </c>
      <c r="J11" s="2" t="s">
        <v>105</v>
      </c>
      <c r="K11" t="s">
        <v>1087</v>
      </c>
      <c r="L11" t="s">
        <v>546</v>
      </c>
      <c r="M11" t="s">
        <v>108</v>
      </c>
      <c r="N11" t="s">
        <v>109</v>
      </c>
      <c r="O11" t="s">
        <v>110</v>
      </c>
      <c r="P11" t="s">
        <v>435</v>
      </c>
      <c r="Q11" t="s">
        <v>1088</v>
      </c>
      <c r="R11" s="2" t="s">
        <v>501</v>
      </c>
      <c r="S11" t="s">
        <v>114</v>
      </c>
      <c r="T11" t="s">
        <v>115</v>
      </c>
      <c r="U11" t="s">
        <v>116</v>
      </c>
      <c r="V11" t="s">
        <v>117</v>
      </c>
      <c r="W11" s="2" t="s">
        <v>118</v>
      </c>
      <c r="X11" t="s">
        <v>119</v>
      </c>
      <c r="Y11" s="2" t="s">
        <v>120</v>
      </c>
      <c r="Z11" t="s">
        <v>121</v>
      </c>
      <c r="AA11" s="2" t="s">
        <v>98</v>
      </c>
      <c r="AB11" t="s">
        <v>1089</v>
      </c>
      <c r="AC11" t="s">
        <v>1090</v>
      </c>
      <c r="AD11" t="s">
        <v>124</v>
      </c>
      <c r="AE11" s="2" t="s">
        <v>125</v>
      </c>
      <c r="AF11" t="s">
        <v>126</v>
      </c>
      <c r="AG11" t="s">
        <v>127</v>
      </c>
      <c r="AH11" t="s">
        <v>128</v>
      </c>
      <c r="AI11" s="2" t="s">
        <v>129</v>
      </c>
    </row>
    <row r="12" spans="1:35" x14ac:dyDescent="0.25">
      <c r="A12" s="10" t="s">
        <v>130</v>
      </c>
      <c r="B12" s="9" t="s">
        <v>1085</v>
      </c>
      <c r="C12" s="11" t="s">
        <v>1091</v>
      </c>
      <c r="D12" s="9" t="s">
        <v>154</v>
      </c>
      <c r="E12" s="11" t="s">
        <v>1092</v>
      </c>
      <c r="F12" s="11" t="s">
        <v>135</v>
      </c>
      <c r="G12" s="11" t="s">
        <v>136</v>
      </c>
      <c r="H12" s="11" t="s">
        <v>137</v>
      </c>
      <c r="I12" s="11" t="s">
        <v>138</v>
      </c>
      <c r="J12" s="9" t="s">
        <v>139</v>
      </c>
      <c r="K12" s="11" t="s">
        <v>1093</v>
      </c>
      <c r="L12" s="11" t="s">
        <v>926</v>
      </c>
      <c r="M12" s="11" t="s">
        <v>141</v>
      </c>
      <c r="N12" s="11" t="s">
        <v>105</v>
      </c>
      <c r="O12" s="11" t="s">
        <v>142</v>
      </c>
      <c r="P12" s="11" t="s">
        <v>134</v>
      </c>
      <c r="Q12" s="11" t="s">
        <v>1094</v>
      </c>
      <c r="R12" s="9" t="s">
        <v>583</v>
      </c>
      <c r="S12" s="11" t="s">
        <v>146</v>
      </c>
      <c r="T12" s="11" t="s">
        <v>147</v>
      </c>
      <c r="U12" s="11" t="s">
        <v>148</v>
      </c>
      <c r="V12" s="11" t="s">
        <v>149</v>
      </c>
      <c r="W12" s="9" t="s">
        <v>150</v>
      </c>
      <c r="X12" s="11" t="s">
        <v>151</v>
      </c>
      <c r="Y12" s="9" t="s">
        <v>152</v>
      </c>
      <c r="Z12" s="11" t="s">
        <v>153</v>
      </c>
      <c r="AA12" s="9" t="s">
        <v>154</v>
      </c>
      <c r="AB12" s="11" t="s">
        <v>1095</v>
      </c>
      <c r="AC12" s="11" t="s">
        <v>1096</v>
      </c>
      <c r="AD12" s="11" t="s">
        <v>157</v>
      </c>
      <c r="AE12" s="9" t="s">
        <v>118</v>
      </c>
      <c r="AF12" s="11" t="s">
        <v>153</v>
      </c>
      <c r="AG12" s="11" t="s">
        <v>158</v>
      </c>
      <c r="AH12" s="11" t="s">
        <v>128</v>
      </c>
      <c r="AI12" s="9" t="s">
        <v>159</v>
      </c>
    </row>
    <row r="13" spans="1:35" x14ac:dyDescent="0.25">
      <c r="A13" s="5" t="s">
        <v>160</v>
      </c>
      <c r="B13" s="2" t="s">
        <v>507</v>
      </c>
      <c r="C13" t="s">
        <v>390</v>
      </c>
      <c r="D13" s="2" t="s">
        <v>174</v>
      </c>
      <c r="E13" t="s">
        <v>169</v>
      </c>
      <c r="F13" t="s">
        <v>171</v>
      </c>
      <c r="G13" t="s">
        <v>125</v>
      </c>
      <c r="H13" t="s">
        <v>172</v>
      </c>
      <c r="I13" t="s">
        <v>168</v>
      </c>
      <c r="J13" s="2" t="s">
        <v>170</v>
      </c>
      <c r="K13" t="s">
        <v>129</v>
      </c>
      <c r="L13" t="s">
        <v>168</v>
      </c>
      <c r="M13" t="s">
        <v>129</v>
      </c>
      <c r="N13" t="s">
        <v>168</v>
      </c>
      <c r="O13" t="s">
        <v>170</v>
      </c>
      <c r="P13" t="s">
        <v>173</v>
      </c>
      <c r="Q13" t="s">
        <v>168</v>
      </c>
      <c r="R13" s="2" t="s">
        <v>150</v>
      </c>
      <c r="S13" t="s">
        <v>170</v>
      </c>
      <c r="T13" t="s">
        <v>172</v>
      </c>
      <c r="U13" t="s">
        <v>170</v>
      </c>
      <c r="V13" t="s">
        <v>170</v>
      </c>
      <c r="W13" s="2" t="s">
        <v>170</v>
      </c>
      <c r="X13" t="s">
        <v>150</v>
      </c>
      <c r="Y13" s="2" t="s">
        <v>172</v>
      </c>
      <c r="Z13" t="s">
        <v>172</v>
      </c>
      <c r="AA13" s="2" t="s">
        <v>172</v>
      </c>
      <c r="AB13" t="s">
        <v>170</v>
      </c>
      <c r="AC13" t="s">
        <v>170</v>
      </c>
      <c r="AD13" t="s">
        <v>170</v>
      </c>
      <c r="AE13" s="2" t="s">
        <v>170</v>
      </c>
      <c r="AF13" t="s">
        <v>172</v>
      </c>
      <c r="AG13" t="s">
        <v>173</v>
      </c>
      <c r="AH13" t="s">
        <v>170</v>
      </c>
      <c r="AI13" s="2" t="s">
        <v>170</v>
      </c>
    </row>
    <row r="14" spans="1:35" x14ac:dyDescent="0.25">
      <c r="A14" s="5" t="s">
        <v>67</v>
      </c>
      <c r="B14" s="2" t="s">
        <v>1097</v>
      </c>
      <c r="C14" t="s">
        <v>1098</v>
      </c>
      <c r="D14" s="2" t="s">
        <v>1099</v>
      </c>
      <c r="E14" t="s">
        <v>1100</v>
      </c>
      <c r="F14" t="s">
        <v>1101</v>
      </c>
      <c r="G14" t="s">
        <v>1102</v>
      </c>
      <c r="H14" t="s">
        <v>1103</v>
      </c>
      <c r="I14" t="s">
        <v>183</v>
      </c>
      <c r="J14" s="2" t="s">
        <v>170</v>
      </c>
      <c r="K14" t="s">
        <v>1104</v>
      </c>
      <c r="L14" t="s">
        <v>1105</v>
      </c>
      <c r="M14" t="s">
        <v>1106</v>
      </c>
      <c r="N14" t="s">
        <v>814</v>
      </c>
      <c r="O14" t="s">
        <v>170</v>
      </c>
      <c r="P14" t="s">
        <v>1107</v>
      </c>
      <c r="Q14" t="s">
        <v>654</v>
      </c>
      <c r="R14" s="2" t="s">
        <v>1108</v>
      </c>
      <c r="S14" t="s">
        <v>170</v>
      </c>
      <c r="T14" t="s">
        <v>911</v>
      </c>
      <c r="U14" t="s">
        <v>170</v>
      </c>
      <c r="V14" t="s">
        <v>170</v>
      </c>
      <c r="W14" s="2" t="s">
        <v>170</v>
      </c>
      <c r="X14" t="s">
        <v>270</v>
      </c>
      <c r="Y14" s="2" t="s">
        <v>709</v>
      </c>
      <c r="Z14" t="s">
        <v>223</v>
      </c>
      <c r="AA14" s="2" t="s">
        <v>707</v>
      </c>
      <c r="AB14" t="s">
        <v>170</v>
      </c>
      <c r="AC14" t="s">
        <v>170</v>
      </c>
      <c r="AD14" t="s">
        <v>170</v>
      </c>
      <c r="AE14" s="2" t="s">
        <v>170</v>
      </c>
      <c r="AF14" t="s">
        <v>223</v>
      </c>
      <c r="AG14" t="s">
        <v>235</v>
      </c>
      <c r="AH14" t="s">
        <v>170</v>
      </c>
      <c r="AI14" s="2" t="s">
        <v>170</v>
      </c>
    </row>
    <row r="15" spans="1:35" x14ac:dyDescent="0.25">
      <c r="A15" s="5" t="s">
        <v>172</v>
      </c>
      <c r="B15" s="2" t="s">
        <v>171</v>
      </c>
      <c r="C15" t="s">
        <v>168</v>
      </c>
      <c r="D15" s="2" t="s">
        <v>173</v>
      </c>
      <c r="E15" t="s">
        <v>170</v>
      </c>
      <c r="F15" t="s">
        <v>172</v>
      </c>
      <c r="G15" t="s">
        <v>172</v>
      </c>
      <c r="H15" t="s">
        <v>172</v>
      </c>
      <c r="I15" t="s">
        <v>168</v>
      </c>
      <c r="J15" s="2" t="s">
        <v>170</v>
      </c>
      <c r="K15" t="s">
        <v>170</v>
      </c>
      <c r="L15" t="s">
        <v>172</v>
      </c>
      <c r="M15" t="s">
        <v>172</v>
      </c>
      <c r="N15" t="s">
        <v>150</v>
      </c>
      <c r="O15" t="s">
        <v>170</v>
      </c>
      <c r="P15" t="s">
        <v>170</v>
      </c>
      <c r="Q15" t="s">
        <v>172</v>
      </c>
      <c r="R15" s="2" t="s">
        <v>170</v>
      </c>
      <c r="S15" t="s">
        <v>170</v>
      </c>
      <c r="T15" t="s">
        <v>173</v>
      </c>
      <c r="U15" t="s">
        <v>170</v>
      </c>
      <c r="V15" t="s">
        <v>172</v>
      </c>
      <c r="W15" s="2" t="s">
        <v>170</v>
      </c>
      <c r="X15" t="s">
        <v>150</v>
      </c>
      <c r="Y15" s="2" t="s">
        <v>170</v>
      </c>
      <c r="Z15" t="s">
        <v>170</v>
      </c>
      <c r="AA15" s="2" t="s">
        <v>172</v>
      </c>
      <c r="AB15" t="s">
        <v>168</v>
      </c>
      <c r="AC15" t="s">
        <v>172</v>
      </c>
      <c r="AD15" t="s">
        <v>173</v>
      </c>
      <c r="AE15" s="2" t="s">
        <v>170</v>
      </c>
      <c r="AF15" t="s">
        <v>170</v>
      </c>
      <c r="AG15" t="s">
        <v>168</v>
      </c>
      <c r="AH15" t="s">
        <v>173</v>
      </c>
      <c r="AI15" s="2" t="s">
        <v>170</v>
      </c>
    </row>
    <row r="16" spans="1:35" x14ac:dyDescent="0.25">
      <c r="A16" s="5" t="s">
        <v>67</v>
      </c>
      <c r="B16" s="2" t="s">
        <v>212</v>
      </c>
      <c r="C16" t="s">
        <v>909</v>
      </c>
      <c r="D16" s="2" t="s">
        <v>1109</v>
      </c>
      <c r="E16" t="s">
        <v>170</v>
      </c>
      <c r="F16" t="s">
        <v>346</v>
      </c>
      <c r="G16" t="s">
        <v>209</v>
      </c>
      <c r="H16" t="s">
        <v>265</v>
      </c>
      <c r="I16" t="s">
        <v>289</v>
      </c>
      <c r="J16" s="2" t="s">
        <v>170</v>
      </c>
      <c r="K16" t="s">
        <v>170</v>
      </c>
      <c r="L16" t="s">
        <v>702</v>
      </c>
      <c r="M16" t="s">
        <v>1109</v>
      </c>
      <c r="N16" t="s">
        <v>1110</v>
      </c>
      <c r="O16" t="s">
        <v>170</v>
      </c>
      <c r="P16" t="s">
        <v>170</v>
      </c>
      <c r="Q16" t="s">
        <v>914</v>
      </c>
      <c r="R16" s="2" t="s">
        <v>170</v>
      </c>
      <c r="S16" t="s">
        <v>170</v>
      </c>
      <c r="T16" t="s">
        <v>239</v>
      </c>
      <c r="U16" t="s">
        <v>170</v>
      </c>
      <c r="V16" t="s">
        <v>1111</v>
      </c>
      <c r="W16" s="2" t="s">
        <v>170</v>
      </c>
      <c r="X16" t="s">
        <v>1112</v>
      </c>
      <c r="Y16" s="2" t="s">
        <v>170</v>
      </c>
      <c r="Z16" t="s">
        <v>170</v>
      </c>
      <c r="AA16" s="2" t="s">
        <v>251</v>
      </c>
      <c r="AB16" t="s">
        <v>215</v>
      </c>
      <c r="AC16" t="s">
        <v>1113</v>
      </c>
      <c r="AD16" t="s">
        <v>912</v>
      </c>
      <c r="AE16" s="2" t="s">
        <v>170</v>
      </c>
      <c r="AF16" t="s">
        <v>170</v>
      </c>
      <c r="AG16" t="s">
        <v>248</v>
      </c>
      <c r="AH16" t="s">
        <v>291</v>
      </c>
      <c r="AI16" s="2" t="s">
        <v>170</v>
      </c>
    </row>
    <row r="17" spans="1:35" x14ac:dyDescent="0.25">
      <c r="A17" s="5" t="s">
        <v>173</v>
      </c>
      <c r="B17" s="2" t="s">
        <v>150</v>
      </c>
      <c r="C17" t="s">
        <v>168</v>
      </c>
      <c r="D17" s="2" t="s">
        <v>172</v>
      </c>
      <c r="E17" t="s">
        <v>170</v>
      </c>
      <c r="F17" t="s">
        <v>150</v>
      </c>
      <c r="G17" t="s">
        <v>170</v>
      </c>
      <c r="H17" t="s">
        <v>170</v>
      </c>
      <c r="I17" t="s">
        <v>170</v>
      </c>
      <c r="J17" s="2" t="s">
        <v>170</v>
      </c>
      <c r="K17" t="s">
        <v>172</v>
      </c>
      <c r="L17" t="s">
        <v>170</v>
      </c>
      <c r="M17" t="s">
        <v>170</v>
      </c>
      <c r="N17" t="s">
        <v>172</v>
      </c>
      <c r="O17" t="s">
        <v>170</v>
      </c>
      <c r="P17" t="s">
        <v>172</v>
      </c>
      <c r="Q17" t="s">
        <v>170</v>
      </c>
      <c r="R17" s="2" t="s">
        <v>172</v>
      </c>
      <c r="S17" t="s">
        <v>170</v>
      </c>
      <c r="T17" t="s">
        <v>170</v>
      </c>
      <c r="U17" t="s">
        <v>170</v>
      </c>
      <c r="V17" t="s">
        <v>170</v>
      </c>
      <c r="W17" s="2" t="s">
        <v>170</v>
      </c>
      <c r="X17" t="s">
        <v>172</v>
      </c>
      <c r="Y17" s="2" t="s">
        <v>173</v>
      </c>
      <c r="Z17" t="s">
        <v>170</v>
      </c>
      <c r="AA17" s="2" t="s">
        <v>172</v>
      </c>
      <c r="AB17" t="s">
        <v>172</v>
      </c>
      <c r="AC17" t="s">
        <v>170</v>
      </c>
      <c r="AD17" t="s">
        <v>168</v>
      </c>
      <c r="AE17" s="2" t="s">
        <v>170</v>
      </c>
      <c r="AF17" t="s">
        <v>170</v>
      </c>
      <c r="AG17" t="s">
        <v>173</v>
      </c>
      <c r="AH17" t="s">
        <v>172</v>
      </c>
      <c r="AI17" s="2" t="s">
        <v>170</v>
      </c>
    </row>
    <row r="18" spans="1:35" x14ac:dyDescent="0.25">
      <c r="A18" s="5" t="s">
        <v>67</v>
      </c>
      <c r="B18" s="2" t="s">
        <v>1114</v>
      </c>
      <c r="C18" t="s">
        <v>254</v>
      </c>
      <c r="D18" s="2" t="s">
        <v>1115</v>
      </c>
      <c r="E18" t="s">
        <v>170</v>
      </c>
      <c r="F18" t="s">
        <v>659</v>
      </c>
      <c r="G18" t="s">
        <v>170</v>
      </c>
      <c r="H18" t="s">
        <v>170</v>
      </c>
      <c r="I18" t="s">
        <v>170</v>
      </c>
      <c r="J18" s="2" t="s">
        <v>170</v>
      </c>
      <c r="K18" t="s">
        <v>871</v>
      </c>
      <c r="L18" t="s">
        <v>170</v>
      </c>
      <c r="M18" t="s">
        <v>170</v>
      </c>
      <c r="N18" t="s">
        <v>204</v>
      </c>
      <c r="O18" t="s">
        <v>170</v>
      </c>
      <c r="P18" t="s">
        <v>1116</v>
      </c>
      <c r="Q18" t="s">
        <v>170</v>
      </c>
      <c r="R18" s="2" t="s">
        <v>1117</v>
      </c>
      <c r="S18" t="s">
        <v>170</v>
      </c>
      <c r="T18" t="s">
        <v>170</v>
      </c>
      <c r="U18" t="s">
        <v>170</v>
      </c>
      <c r="V18" t="s">
        <v>170</v>
      </c>
      <c r="W18" s="2" t="s">
        <v>170</v>
      </c>
      <c r="X18" t="s">
        <v>709</v>
      </c>
      <c r="Y18" s="2" t="s">
        <v>250</v>
      </c>
      <c r="Z18" t="s">
        <v>170</v>
      </c>
      <c r="AA18" s="2" t="s">
        <v>917</v>
      </c>
      <c r="AB18" t="s">
        <v>1118</v>
      </c>
      <c r="AC18" t="s">
        <v>170</v>
      </c>
      <c r="AD18" t="s">
        <v>1119</v>
      </c>
      <c r="AE18" s="2" t="s">
        <v>170</v>
      </c>
      <c r="AF18" t="s">
        <v>170</v>
      </c>
      <c r="AG18" t="s">
        <v>705</v>
      </c>
      <c r="AH18" t="s">
        <v>1120</v>
      </c>
      <c r="AI18" s="2" t="s">
        <v>170</v>
      </c>
    </row>
    <row r="19" spans="1:35" x14ac:dyDescent="0.25">
      <c r="A19" s="5" t="s">
        <v>168</v>
      </c>
      <c r="B19" s="2" t="s">
        <v>159</v>
      </c>
      <c r="C19" t="s">
        <v>129</v>
      </c>
      <c r="D19" s="2" t="s">
        <v>172</v>
      </c>
      <c r="E19" t="s">
        <v>172</v>
      </c>
      <c r="F19" t="s">
        <v>150</v>
      </c>
      <c r="G19" t="s">
        <v>173</v>
      </c>
      <c r="H19" t="s">
        <v>170</v>
      </c>
      <c r="I19" t="s">
        <v>170</v>
      </c>
      <c r="J19" s="2" t="s">
        <v>170</v>
      </c>
      <c r="K19" t="s">
        <v>170</v>
      </c>
      <c r="L19" t="s">
        <v>172</v>
      </c>
      <c r="M19" t="s">
        <v>170</v>
      </c>
      <c r="N19" t="s">
        <v>173</v>
      </c>
      <c r="O19" t="s">
        <v>170</v>
      </c>
      <c r="P19" t="s">
        <v>172</v>
      </c>
      <c r="Q19" t="s">
        <v>168</v>
      </c>
      <c r="R19" s="2" t="s">
        <v>170</v>
      </c>
      <c r="S19" t="s">
        <v>170</v>
      </c>
      <c r="T19" t="s">
        <v>172</v>
      </c>
      <c r="U19" t="s">
        <v>170</v>
      </c>
      <c r="V19" t="s">
        <v>170</v>
      </c>
      <c r="W19" s="2" t="s">
        <v>170</v>
      </c>
      <c r="X19" t="s">
        <v>150</v>
      </c>
      <c r="Y19" s="2" t="s">
        <v>170</v>
      </c>
      <c r="Z19" t="s">
        <v>168</v>
      </c>
      <c r="AA19" s="2" t="s">
        <v>170</v>
      </c>
      <c r="AB19" t="s">
        <v>173</v>
      </c>
      <c r="AC19" t="s">
        <v>173</v>
      </c>
      <c r="AD19" t="s">
        <v>168</v>
      </c>
      <c r="AE19" s="2" t="s">
        <v>172</v>
      </c>
      <c r="AF19" t="s">
        <v>173</v>
      </c>
      <c r="AG19" t="s">
        <v>173</v>
      </c>
      <c r="AH19" t="s">
        <v>168</v>
      </c>
      <c r="AI19" s="2" t="s">
        <v>170</v>
      </c>
    </row>
    <row r="20" spans="1:35" x14ac:dyDescent="0.25">
      <c r="A20" s="5" t="s">
        <v>67</v>
      </c>
      <c r="B20" s="2" t="s">
        <v>265</v>
      </c>
      <c r="C20" t="s">
        <v>1069</v>
      </c>
      <c r="D20" s="2" t="s">
        <v>917</v>
      </c>
      <c r="E20" t="s">
        <v>908</v>
      </c>
      <c r="F20" t="s">
        <v>530</v>
      </c>
      <c r="G20" t="s">
        <v>664</v>
      </c>
      <c r="H20" t="s">
        <v>170</v>
      </c>
      <c r="I20" t="s">
        <v>170</v>
      </c>
      <c r="J20" s="2" t="s">
        <v>170</v>
      </c>
      <c r="K20" t="s">
        <v>170</v>
      </c>
      <c r="L20" t="s">
        <v>215</v>
      </c>
      <c r="M20" t="s">
        <v>170</v>
      </c>
      <c r="N20" t="s">
        <v>319</v>
      </c>
      <c r="O20" t="s">
        <v>170</v>
      </c>
      <c r="P20" t="s">
        <v>1121</v>
      </c>
      <c r="Q20" t="s">
        <v>1105</v>
      </c>
      <c r="R20" s="2" t="s">
        <v>170</v>
      </c>
      <c r="S20" t="s">
        <v>170</v>
      </c>
      <c r="T20" t="s">
        <v>214</v>
      </c>
      <c r="U20" t="s">
        <v>170</v>
      </c>
      <c r="V20" t="s">
        <v>170</v>
      </c>
      <c r="W20" s="2" t="s">
        <v>170</v>
      </c>
      <c r="X20" t="s">
        <v>299</v>
      </c>
      <c r="Y20" s="2" t="s">
        <v>170</v>
      </c>
      <c r="Z20" t="s">
        <v>704</v>
      </c>
      <c r="AA20" s="2" t="s">
        <v>170</v>
      </c>
      <c r="AB20" t="s">
        <v>1122</v>
      </c>
      <c r="AC20" t="s">
        <v>1109</v>
      </c>
      <c r="AD20" t="s">
        <v>1123</v>
      </c>
      <c r="AE20" s="2" t="s">
        <v>537</v>
      </c>
      <c r="AF20" t="s">
        <v>1121</v>
      </c>
      <c r="AG20" t="s">
        <v>919</v>
      </c>
      <c r="AH20" t="s">
        <v>1124</v>
      </c>
      <c r="AI20" s="2" t="s">
        <v>170</v>
      </c>
    </row>
    <row r="21" spans="1:35" x14ac:dyDescent="0.25">
      <c r="A21" s="5" t="s">
        <v>150</v>
      </c>
      <c r="B21" s="2" t="s">
        <v>171</v>
      </c>
      <c r="C21" t="s">
        <v>171</v>
      </c>
      <c r="D21" s="2" t="s">
        <v>170</v>
      </c>
      <c r="E21" t="s">
        <v>168</v>
      </c>
      <c r="F21" t="s">
        <v>170</v>
      </c>
      <c r="G21" t="s">
        <v>168</v>
      </c>
      <c r="H21" t="s">
        <v>170</v>
      </c>
      <c r="I21" t="s">
        <v>170</v>
      </c>
      <c r="J21" s="2" t="s">
        <v>170</v>
      </c>
      <c r="K21" t="s">
        <v>172</v>
      </c>
      <c r="L21" t="s">
        <v>172</v>
      </c>
      <c r="M21" t="s">
        <v>170</v>
      </c>
      <c r="N21" t="s">
        <v>172</v>
      </c>
      <c r="O21" t="s">
        <v>170</v>
      </c>
      <c r="P21" t="s">
        <v>170</v>
      </c>
      <c r="Q21" t="s">
        <v>172</v>
      </c>
      <c r="R21" s="2" t="s">
        <v>172</v>
      </c>
      <c r="S21" t="s">
        <v>170</v>
      </c>
      <c r="T21" t="s">
        <v>172</v>
      </c>
      <c r="U21" t="s">
        <v>170</v>
      </c>
      <c r="V21" t="s">
        <v>172</v>
      </c>
      <c r="W21" s="2" t="s">
        <v>170</v>
      </c>
      <c r="X21" t="s">
        <v>172</v>
      </c>
      <c r="Y21" s="2" t="s">
        <v>172</v>
      </c>
      <c r="Z21" t="s">
        <v>172</v>
      </c>
      <c r="AA21" s="2" t="s">
        <v>172</v>
      </c>
      <c r="AB21" t="s">
        <v>173</v>
      </c>
      <c r="AC21" t="s">
        <v>173</v>
      </c>
      <c r="AD21" t="s">
        <v>172</v>
      </c>
      <c r="AE21" s="2" t="s">
        <v>172</v>
      </c>
      <c r="AF21" t="s">
        <v>172</v>
      </c>
      <c r="AG21" t="s">
        <v>173</v>
      </c>
      <c r="AH21" t="s">
        <v>172</v>
      </c>
      <c r="AI21" s="2" t="s">
        <v>173</v>
      </c>
    </row>
    <row r="22" spans="1:35" x14ac:dyDescent="0.25">
      <c r="A22" s="5" t="s">
        <v>67</v>
      </c>
      <c r="B22" s="2" t="s">
        <v>346</v>
      </c>
      <c r="C22" t="s">
        <v>704</v>
      </c>
      <c r="D22" s="2" t="s">
        <v>170</v>
      </c>
      <c r="E22" t="s">
        <v>186</v>
      </c>
      <c r="F22" t="s">
        <v>170</v>
      </c>
      <c r="G22" t="s">
        <v>266</v>
      </c>
      <c r="H22" t="s">
        <v>170</v>
      </c>
      <c r="I22" t="s">
        <v>170</v>
      </c>
      <c r="J22" s="2" t="s">
        <v>170</v>
      </c>
      <c r="K22" t="s">
        <v>910</v>
      </c>
      <c r="L22" t="s">
        <v>908</v>
      </c>
      <c r="M22" t="s">
        <v>170</v>
      </c>
      <c r="N22" t="s">
        <v>265</v>
      </c>
      <c r="O22" t="s">
        <v>170</v>
      </c>
      <c r="P22" t="s">
        <v>170</v>
      </c>
      <c r="Q22" t="s">
        <v>911</v>
      </c>
      <c r="R22" s="2" t="s">
        <v>236</v>
      </c>
      <c r="S22" t="s">
        <v>170</v>
      </c>
      <c r="T22" t="s">
        <v>214</v>
      </c>
      <c r="U22" t="s">
        <v>170</v>
      </c>
      <c r="V22" t="s">
        <v>1125</v>
      </c>
      <c r="W22" s="2" t="s">
        <v>170</v>
      </c>
      <c r="X22" t="s">
        <v>1126</v>
      </c>
      <c r="Y22" s="2" t="s">
        <v>709</v>
      </c>
      <c r="Z22" t="s">
        <v>709</v>
      </c>
      <c r="AA22" s="2" t="s">
        <v>1127</v>
      </c>
      <c r="AB22" t="s">
        <v>1122</v>
      </c>
      <c r="AC22" t="s">
        <v>708</v>
      </c>
      <c r="AD22" t="s">
        <v>1128</v>
      </c>
      <c r="AE22" s="2" t="s">
        <v>1021</v>
      </c>
      <c r="AF22" t="s">
        <v>709</v>
      </c>
      <c r="AG22" t="s">
        <v>214</v>
      </c>
      <c r="AH22" t="s">
        <v>1129</v>
      </c>
      <c r="AI22" s="2" t="s">
        <v>278</v>
      </c>
    </row>
    <row r="23" spans="1:35" x14ac:dyDescent="0.25">
      <c r="A23" s="5" t="s">
        <v>167</v>
      </c>
      <c r="B23" s="2" t="s">
        <v>309</v>
      </c>
      <c r="C23" t="s">
        <v>166</v>
      </c>
      <c r="D23" s="2" t="s">
        <v>169</v>
      </c>
      <c r="E23" t="s">
        <v>159</v>
      </c>
      <c r="F23" t="s">
        <v>171</v>
      </c>
      <c r="G23" t="s">
        <v>159</v>
      </c>
      <c r="H23" t="s">
        <v>172</v>
      </c>
      <c r="I23" t="s">
        <v>173</v>
      </c>
      <c r="J23" s="2" t="s">
        <v>170</v>
      </c>
      <c r="K23" t="s">
        <v>167</v>
      </c>
      <c r="L23" t="s">
        <v>173</v>
      </c>
      <c r="M23" t="s">
        <v>150</v>
      </c>
      <c r="N23" t="s">
        <v>168</v>
      </c>
      <c r="O23" t="s">
        <v>172</v>
      </c>
      <c r="P23" t="s">
        <v>172</v>
      </c>
      <c r="Q23" t="s">
        <v>168</v>
      </c>
      <c r="R23" s="2" t="s">
        <v>173</v>
      </c>
      <c r="S23" t="s">
        <v>173</v>
      </c>
      <c r="T23" t="s">
        <v>168</v>
      </c>
      <c r="U23" t="s">
        <v>170</v>
      </c>
      <c r="V23" t="s">
        <v>168</v>
      </c>
      <c r="W23" s="2" t="s">
        <v>170</v>
      </c>
      <c r="X23" t="s">
        <v>167</v>
      </c>
      <c r="Y23" s="2" t="s">
        <v>168</v>
      </c>
      <c r="Z23" t="s">
        <v>168</v>
      </c>
      <c r="AA23" s="2" t="s">
        <v>168</v>
      </c>
      <c r="AB23" t="s">
        <v>169</v>
      </c>
      <c r="AC23" t="s">
        <v>168</v>
      </c>
      <c r="AD23" t="s">
        <v>118</v>
      </c>
      <c r="AE23" s="2" t="s">
        <v>170</v>
      </c>
      <c r="AF23" t="s">
        <v>167</v>
      </c>
      <c r="AG23" t="s">
        <v>129</v>
      </c>
      <c r="AH23" t="s">
        <v>164</v>
      </c>
      <c r="AI23" s="2" t="s">
        <v>170</v>
      </c>
    </row>
    <row r="24" spans="1:35" x14ac:dyDescent="0.25">
      <c r="A24" s="5" t="s">
        <v>67</v>
      </c>
      <c r="B24" s="2" t="s">
        <v>659</v>
      </c>
      <c r="C24" t="s">
        <v>362</v>
      </c>
      <c r="D24" s="2" t="s">
        <v>637</v>
      </c>
      <c r="E24" t="s">
        <v>1130</v>
      </c>
      <c r="F24" t="s">
        <v>1015</v>
      </c>
      <c r="G24" t="s">
        <v>1131</v>
      </c>
      <c r="H24" t="s">
        <v>208</v>
      </c>
      <c r="I24" t="s">
        <v>1132</v>
      </c>
      <c r="J24" s="2" t="s">
        <v>170</v>
      </c>
      <c r="K24" t="s">
        <v>1133</v>
      </c>
      <c r="L24" t="s">
        <v>236</v>
      </c>
      <c r="M24" t="s">
        <v>267</v>
      </c>
      <c r="N24" t="s">
        <v>184</v>
      </c>
      <c r="O24" t="s">
        <v>321</v>
      </c>
      <c r="P24" t="s">
        <v>1134</v>
      </c>
      <c r="Q24" t="s">
        <v>1135</v>
      </c>
      <c r="R24" s="2" t="s">
        <v>530</v>
      </c>
      <c r="S24" t="s">
        <v>1136</v>
      </c>
      <c r="T24" t="s">
        <v>320</v>
      </c>
      <c r="U24" t="s">
        <v>170</v>
      </c>
      <c r="V24" t="s">
        <v>268</v>
      </c>
      <c r="W24" s="2" t="s">
        <v>170</v>
      </c>
      <c r="X24" t="s">
        <v>1137</v>
      </c>
      <c r="Y24" s="2" t="s">
        <v>1136</v>
      </c>
      <c r="Z24" t="s">
        <v>1138</v>
      </c>
      <c r="AA24" s="2" t="s">
        <v>1139</v>
      </c>
      <c r="AB24" t="s">
        <v>322</v>
      </c>
      <c r="AC24" t="s">
        <v>1140</v>
      </c>
      <c r="AD24" t="s">
        <v>1141</v>
      </c>
      <c r="AE24" s="2" t="s">
        <v>170</v>
      </c>
      <c r="AF24" t="s">
        <v>207</v>
      </c>
      <c r="AG24" t="s">
        <v>1142</v>
      </c>
      <c r="AH24" t="s">
        <v>1143</v>
      </c>
      <c r="AI24" s="2" t="s">
        <v>170</v>
      </c>
    </row>
    <row r="25" spans="1:35" x14ac:dyDescent="0.25">
      <c r="A25" s="5" t="s">
        <v>171</v>
      </c>
      <c r="B25" s="2" t="s">
        <v>281</v>
      </c>
      <c r="C25" t="s">
        <v>390</v>
      </c>
      <c r="D25" s="2" t="s">
        <v>168</v>
      </c>
      <c r="E25" t="s">
        <v>159</v>
      </c>
      <c r="F25" t="s">
        <v>171</v>
      </c>
      <c r="G25" t="s">
        <v>173</v>
      </c>
      <c r="H25" t="s">
        <v>172</v>
      </c>
      <c r="I25" t="s">
        <v>168</v>
      </c>
      <c r="J25" s="2" t="s">
        <v>170</v>
      </c>
      <c r="K25" t="s">
        <v>168</v>
      </c>
      <c r="L25" t="s">
        <v>150</v>
      </c>
      <c r="M25" t="s">
        <v>168</v>
      </c>
      <c r="N25" t="s">
        <v>150</v>
      </c>
      <c r="O25" t="s">
        <v>170</v>
      </c>
      <c r="P25" t="s">
        <v>168</v>
      </c>
      <c r="Q25" t="s">
        <v>167</v>
      </c>
      <c r="R25" s="2" t="s">
        <v>172</v>
      </c>
      <c r="S25" t="s">
        <v>172</v>
      </c>
      <c r="T25" t="s">
        <v>173</v>
      </c>
      <c r="U25" t="s">
        <v>170</v>
      </c>
      <c r="V25" t="s">
        <v>168</v>
      </c>
      <c r="W25" s="2" t="s">
        <v>170</v>
      </c>
      <c r="X25" t="s">
        <v>150</v>
      </c>
      <c r="Y25" s="2" t="s">
        <v>168</v>
      </c>
      <c r="Z25" t="s">
        <v>168</v>
      </c>
      <c r="AA25" s="2" t="s">
        <v>167</v>
      </c>
      <c r="AB25" t="s">
        <v>164</v>
      </c>
      <c r="AC25" t="s">
        <v>150</v>
      </c>
      <c r="AD25" t="s">
        <v>167</v>
      </c>
      <c r="AE25" s="2" t="s">
        <v>170</v>
      </c>
      <c r="AF25" t="s">
        <v>150</v>
      </c>
      <c r="AG25" t="s">
        <v>174</v>
      </c>
      <c r="AH25" t="s">
        <v>167</v>
      </c>
      <c r="AI25" s="2" t="s">
        <v>170</v>
      </c>
    </row>
    <row r="26" spans="1:35" x14ac:dyDescent="0.25">
      <c r="A26" s="5" t="s">
        <v>67</v>
      </c>
      <c r="B26" s="2" t="s">
        <v>1144</v>
      </c>
      <c r="C26" t="s">
        <v>1145</v>
      </c>
      <c r="D26" s="2" t="s">
        <v>871</v>
      </c>
      <c r="E26" t="s">
        <v>1146</v>
      </c>
      <c r="F26" t="s">
        <v>1147</v>
      </c>
      <c r="G26" t="s">
        <v>667</v>
      </c>
      <c r="H26" t="s">
        <v>871</v>
      </c>
      <c r="I26" t="s">
        <v>1148</v>
      </c>
      <c r="J26" s="2" t="s">
        <v>170</v>
      </c>
      <c r="K26" t="s">
        <v>260</v>
      </c>
      <c r="L26" t="s">
        <v>362</v>
      </c>
      <c r="M26" t="s">
        <v>206</v>
      </c>
      <c r="N26" t="s">
        <v>195</v>
      </c>
      <c r="O26" t="s">
        <v>170</v>
      </c>
      <c r="P26" t="s">
        <v>183</v>
      </c>
      <c r="Q26" t="s">
        <v>1149</v>
      </c>
      <c r="R26" s="2" t="s">
        <v>261</v>
      </c>
      <c r="S26" t="s">
        <v>251</v>
      </c>
      <c r="T26" t="s">
        <v>1150</v>
      </c>
      <c r="U26" t="s">
        <v>170</v>
      </c>
      <c r="V26" t="s">
        <v>244</v>
      </c>
      <c r="W26" s="2" t="s">
        <v>323</v>
      </c>
      <c r="X26" t="s">
        <v>1151</v>
      </c>
      <c r="Y26" s="2" t="s">
        <v>1136</v>
      </c>
      <c r="Z26" t="s">
        <v>258</v>
      </c>
      <c r="AA26" s="2" t="s">
        <v>203</v>
      </c>
      <c r="AB26" t="s">
        <v>1152</v>
      </c>
      <c r="AC26" t="s">
        <v>1150</v>
      </c>
      <c r="AD26" t="s">
        <v>1153</v>
      </c>
      <c r="AE26" s="2" t="s">
        <v>170</v>
      </c>
      <c r="AF26" t="s">
        <v>275</v>
      </c>
      <c r="AG26" t="s">
        <v>1154</v>
      </c>
      <c r="AH26" t="s">
        <v>805</v>
      </c>
      <c r="AI26" s="2" t="s">
        <v>170</v>
      </c>
    </row>
    <row r="27" spans="1:35" x14ac:dyDescent="0.25">
      <c r="A27" s="5" t="s">
        <v>129</v>
      </c>
      <c r="B27" s="2" t="s">
        <v>332</v>
      </c>
      <c r="C27" t="s">
        <v>282</v>
      </c>
      <c r="D27" s="2" t="s">
        <v>171</v>
      </c>
      <c r="E27" t="s">
        <v>169</v>
      </c>
      <c r="F27" t="s">
        <v>167</v>
      </c>
      <c r="G27" t="s">
        <v>168</v>
      </c>
      <c r="H27" t="s">
        <v>150</v>
      </c>
      <c r="I27" t="s">
        <v>172</v>
      </c>
      <c r="J27" s="2" t="s">
        <v>170</v>
      </c>
      <c r="K27" t="s">
        <v>173</v>
      </c>
      <c r="L27" t="s">
        <v>168</v>
      </c>
      <c r="M27" t="s">
        <v>150</v>
      </c>
      <c r="N27" t="s">
        <v>171</v>
      </c>
      <c r="O27" t="s">
        <v>173</v>
      </c>
      <c r="P27" t="s">
        <v>150</v>
      </c>
      <c r="Q27" t="s">
        <v>173</v>
      </c>
      <c r="R27" s="2" t="s">
        <v>172</v>
      </c>
      <c r="S27" t="s">
        <v>173</v>
      </c>
      <c r="T27" t="s">
        <v>150</v>
      </c>
      <c r="U27" t="s">
        <v>173</v>
      </c>
      <c r="V27" t="s">
        <v>173</v>
      </c>
      <c r="W27" s="2" t="s">
        <v>170</v>
      </c>
      <c r="X27" t="s">
        <v>150</v>
      </c>
      <c r="Y27" s="2" t="s">
        <v>167</v>
      </c>
      <c r="Z27" t="s">
        <v>168</v>
      </c>
      <c r="AA27" s="2" t="s">
        <v>150</v>
      </c>
      <c r="AB27" t="s">
        <v>165</v>
      </c>
      <c r="AC27" t="s">
        <v>173</v>
      </c>
      <c r="AD27" t="s">
        <v>171</v>
      </c>
      <c r="AE27" s="2" t="s">
        <v>170</v>
      </c>
      <c r="AF27" t="s">
        <v>167</v>
      </c>
      <c r="AG27" t="s">
        <v>165</v>
      </c>
      <c r="AH27" t="s">
        <v>168</v>
      </c>
      <c r="AI27" s="2" t="s">
        <v>170</v>
      </c>
    </row>
    <row r="28" spans="1:35" x14ac:dyDescent="0.25">
      <c r="A28" s="5" t="s">
        <v>67</v>
      </c>
      <c r="B28" s="2" t="s">
        <v>912</v>
      </c>
      <c r="C28" t="s">
        <v>1155</v>
      </c>
      <c r="D28" s="2" t="s">
        <v>1156</v>
      </c>
      <c r="E28" t="s">
        <v>1157</v>
      </c>
      <c r="F28" t="s">
        <v>1158</v>
      </c>
      <c r="G28" t="s">
        <v>1159</v>
      </c>
      <c r="H28" t="s">
        <v>350</v>
      </c>
      <c r="I28" t="s">
        <v>192</v>
      </c>
      <c r="J28" s="2" t="s">
        <v>170</v>
      </c>
      <c r="K28" t="s">
        <v>322</v>
      </c>
      <c r="L28" t="s">
        <v>184</v>
      </c>
      <c r="M28" t="s">
        <v>1160</v>
      </c>
      <c r="N28" t="s">
        <v>310</v>
      </c>
      <c r="O28" t="s">
        <v>301</v>
      </c>
      <c r="P28" t="s">
        <v>290</v>
      </c>
      <c r="Q28" t="s">
        <v>1161</v>
      </c>
      <c r="R28" s="2" t="s">
        <v>1117</v>
      </c>
      <c r="S28" t="s">
        <v>238</v>
      </c>
      <c r="T28" t="s">
        <v>1120</v>
      </c>
      <c r="U28" t="s">
        <v>345</v>
      </c>
      <c r="V28" t="s">
        <v>1139</v>
      </c>
      <c r="W28" s="2" t="s">
        <v>170</v>
      </c>
      <c r="X28" t="s">
        <v>1162</v>
      </c>
      <c r="Y28" s="2" t="s">
        <v>1163</v>
      </c>
      <c r="Z28" t="s">
        <v>236</v>
      </c>
      <c r="AA28" s="2" t="s">
        <v>238</v>
      </c>
      <c r="AB28" t="s">
        <v>1164</v>
      </c>
      <c r="AC28" t="s">
        <v>909</v>
      </c>
      <c r="AD28" t="s">
        <v>566</v>
      </c>
      <c r="AE28" s="2" t="s">
        <v>170</v>
      </c>
      <c r="AF28" t="s">
        <v>1107</v>
      </c>
      <c r="AG28" t="s">
        <v>666</v>
      </c>
      <c r="AH28" t="s">
        <v>1165</v>
      </c>
      <c r="AI28" s="2" t="s">
        <v>170</v>
      </c>
    </row>
    <row r="29" spans="1:35" x14ac:dyDescent="0.25">
      <c r="A29" s="5" t="s">
        <v>159</v>
      </c>
      <c r="B29" s="2" t="s">
        <v>505</v>
      </c>
      <c r="C29" t="s">
        <v>309</v>
      </c>
      <c r="D29" s="2" t="s">
        <v>169</v>
      </c>
      <c r="E29" t="s">
        <v>167</v>
      </c>
      <c r="F29" t="s">
        <v>118</v>
      </c>
      <c r="G29" t="s">
        <v>171</v>
      </c>
      <c r="H29" t="s">
        <v>169</v>
      </c>
      <c r="I29" t="s">
        <v>173</v>
      </c>
      <c r="J29" s="2" t="s">
        <v>173</v>
      </c>
      <c r="K29" t="s">
        <v>168</v>
      </c>
      <c r="L29" t="s">
        <v>171</v>
      </c>
      <c r="M29" t="s">
        <v>167</v>
      </c>
      <c r="N29" t="s">
        <v>171</v>
      </c>
      <c r="O29" t="s">
        <v>170</v>
      </c>
      <c r="P29" t="s">
        <v>167</v>
      </c>
      <c r="Q29" t="s">
        <v>171</v>
      </c>
      <c r="R29" s="2" t="s">
        <v>172</v>
      </c>
      <c r="S29" t="s">
        <v>150</v>
      </c>
      <c r="T29" t="s">
        <v>159</v>
      </c>
      <c r="U29" t="s">
        <v>172</v>
      </c>
      <c r="V29" t="s">
        <v>150</v>
      </c>
      <c r="W29" s="2" t="s">
        <v>170</v>
      </c>
      <c r="X29" t="s">
        <v>167</v>
      </c>
      <c r="Y29" s="2" t="s">
        <v>174</v>
      </c>
      <c r="Z29" t="s">
        <v>164</v>
      </c>
      <c r="AA29" s="2" t="s">
        <v>129</v>
      </c>
      <c r="AB29" t="s">
        <v>359</v>
      </c>
      <c r="AC29" t="s">
        <v>174</v>
      </c>
      <c r="AD29" t="s">
        <v>150</v>
      </c>
      <c r="AE29" s="2" t="s">
        <v>170</v>
      </c>
      <c r="AF29" t="s">
        <v>174</v>
      </c>
      <c r="AG29" t="s">
        <v>282</v>
      </c>
      <c r="AH29" t="s">
        <v>150</v>
      </c>
      <c r="AI29" s="2" t="s">
        <v>170</v>
      </c>
    </row>
    <row r="30" spans="1:35" x14ac:dyDescent="0.25">
      <c r="A30" s="5" t="s">
        <v>67</v>
      </c>
      <c r="B30" s="2" t="s">
        <v>1166</v>
      </c>
      <c r="C30" t="s">
        <v>1167</v>
      </c>
      <c r="D30" s="2" t="s">
        <v>183</v>
      </c>
      <c r="E30" t="s">
        <v>379</v>
      </c>
      <c r="F30" t="s">
        <v>353</v>
      </c>
      <c r="G30" t="s">
        <v>1168</v>
      </c>
      <c r="H30" t="s">
        <v>220</v>
      </c>
      <c r="I30" t="s">
        <v>867</v>
      </c>
      <c r="J30" s="2" t="s">
        <v>218</v>
      </c>
      <c r="K30" t="s">
        <v>1169</v>
      </c>
      <c r="L30" t="s">
        <v>1170</v>
      </c>
      <c r="M30" t="s">
        <v>528</v>
      </c>
      <c r="N30" t="s">
        <v>1171</v>
      </c>
      <c r="O30" t="s">
        <v>170</v>
      </c>
      <c r="P30" t="s">
        <v>378</v>
      </c>
      <c r="Q30" t="s">
        <v>870</v>
      </c>
      <c r="R30" s="2" t="s">
        <v>203</v>
      </c>
      <c r="S30" t="s">
        <v>228</v>
      </c>
      <c r="T30" t="s">
        <v>1172</v>
      </c>
      <c r="U30" t="s">
        <v>1173</v>
      </c>
      <c r="V30" t="s">
        <v>313</v>
      </c>
      <c r="W30" s="2" t="s">
        <v>323</v>
      </c>
      <c r="X30" t="s">
        <v>366</v>
      </c>
      <c r="Y30" s="2" t="s">
        <v>1174</v>
      </c>
      <c r="Z30" t="s">
        <v>1175</v>
      </c>
      <c r="AA30" s="2" t="s">
        <v>275</v>
      </c>
      <c r="AB30" t="s">
        <v>1176</v>
      </c>
      <c r="AC30" t="s">
        <v>874</v>
      </c>
      <c r="AD30" t="s">
        <v>1177</v>
      </c>
      <c r="AE30" s="2" t="s">
        <v>170</v>
      </c>
      <c r="AF30" t="s">
        <v>1119</v>
      </c>
      <c r="AG30" t="s">
        <v>199</v>
      </c>
      <c r="AH30" t="s">
        <v>410</v>
      </c>
      <c r="AI30" s="2" t="s">
        <v>170</v>
      </c>
    </row>
    <row r="31" spans="1:35" x14ac:dyDescent="0.25">
      <c r="A31" s="5" t="s">
        <v>125</v>
      </c>
      <c r="B31" s="2" t="s">
        <v>145</v>
      </c>
      <c r="C31" t="s">
        <v>803</v>
      </c>
      <c r="D31" s="2" t="s">
        <v>331</v>
      </c>
      <c r="E31" t="s">
        <v>159</v>
      </c>
      <c r="F31" t="s">
        <v>169</v>
      </c>
      <c r="G31" t="s">
        <v>159</v>
      </c>
      <c r="H31" t="s">
        <v>118</v>
      </c>
      <c r="I31" t="s">
        <v>166</v>
      </c>
      <c r="J31" s="2" t="s">
        <v>359</v>
      </c>
      <c r="K31" t="s">
        <v>129</v>
      </c>
      <c r="L31" t="s">
        <v>164</v>
      </c>
      <c r="M31" t="s">
        <v>118</v>
      </c>
      <c r="N31" t="s">
        <v>167</v>
      </c>
      <c r="O31" t="s">
        <v>164</v>
      </c>
      <c r="P31" t="s">
        <v>125</v>
      </c>
      <c r="Q31" t="s">
        <v>171</v>
      </c>
      <c r="R31" s="2" t="s">
        <v>150</v>
      </c>
      <c r="S31" t="s">
        <v>166</v>
      </c>
      <c r="T31" t="s">
        <v>125</v>
      </c>
      <c r="U31" t="s">
        <v>171</v>
      </c>
      <c r="V31" t="s">
        <v>281</v>
      </c>
      <c r="W31" s="2" t="s">
        <v>170</v>
      </c>
      <c r="X31" t="s">
        <v>500</v>
      </c>
      <c r="Y31" s="2" t="s">
        <v>391</v>
      </c>
      <c r="Z31" t="s">
        <v>164</v>
      </c>
      <c r="AA31" s="2" t="s">
        <v>441</v>
      </c>
      <c r="AB31" t="s">
        <v>803</v>
      </c>
      <c r="AC31" t="s">
        <v>390</v>
      </c>
      <c r="AD31" t="s">
        <v>159</v>
      </c>
      <c r="AE31" s="2" t="s">
        <v>173</v>
      </c>
      <c r="AF31" t="s">
        <v>165</v>
      </c>
      <c r="AG31" t="s">
        <v>389</v>
      </c>
      <c r="AH31" t="s">
        <v>167</v>
      </c>
      <c r="AI31" s="2" t="s">
        <v>172</v>
      </c>
    </row>
    <row r="32" spans="1:35" x14ac:dyDescent="0.25">
      <c r="A32" s="5" t="s">
        <v>67</v>
      </c>
      <c r="B32" s="2" t="s">
        <v>1178</v>
      </c>
      <c r="C32" t="s">
        <v>588</v>
      </c>
      <c r="D32" s="2" t="s">
        <v>1179</v>
      </c>
      <c r="E32" t="s">
        <v>1180</v>
      </c>
      <c r="F32" t="s">
        <v>1181</v>
      </c>
      <c r="G32" t="s">
        <v>1182</v>
      </c>
      <c r="H32" t="s">
        <v>399</v>
      </c>
      <c r="I32" t="s">
        <v>1183</v>
      </c>
      <c r="J32" s="2" t="s">
        <v>1184</v>
      </c>
      <c r="K32" t="s">
        <v>1102</v>
      </c>
      <c r="L32" t="s">
        <v>1185</v>
      </c>
      <c r="M32" t="s">
        <v>1186</v>
      </c>
      <c r="N32" t="s">
        <v>1187</v>
      </c>
      <c r="O32" t="s">
        <v>1188</v>
      </c>
      <c r="P32" t="s">
        <v>287</v>
      </c>
      <c r="Q32" t="s">
        <v>1189</v>
      </c>
      <c r="R32" s="2" t="s">
        <v>220</v>
      </c>
      <c r="S32" t="s">
        <v>689</v>
      </c>
      <c r="T32" t="s">
        <v>1190</v>
      </c>
      <c r="U32" t="s">
        <v>1191</v>
      </c>
      <c r="V32" t="s">
        <v>1192</v>
      </c>
      <c r="W32" s="2" t="s">
        <v>170</v>
      </c>
      <c r="X32" t="s">
        <v>1075</v>
      </c>
      <c r="Y32" s="2" t="s">
        <v>513</v>
      </c>
      <c r="Z32" t="s">
        <v>1193</v>
      </c>
      <c r="AA32" s="2" t="s">
        <v>1194</v>
      </c>
      <c r="AB32" t="s">
        <v>420</v>
      </c>
      <c r="AC32" t="s">
        <v>1195</v>
      </c>
      <c r="AD32" t="s">
        <v>1196</v>
      </c>
      <c r="AE32" s="2" t="s">
        <v>1197</v>
      </c>
      <c r="AF32" t="s">
        <v>1198</v>
      </c>
      <c r="AG32" t="s">
        <v>1199</v>
      </c>
      <c r="AH32" t="s">
        <v>531</v>
      </c>
      <c r="AI32" s="2" t="s">
        <v>1200</v>
      </c>
    </row>
    <row r="33" spans="1:35" x14ac:dyDescent="0.25">
      <c r="A33" s="5" t="s">
        <v>427</v>
      </c>
      <c r="B33" s="2" t="s">
        <v>1201</v>
      </c>
      <c r="C33" t="s">
        <v>1202</v>
      </c>
      <c r="D33" s="2" t="s">
        <v>1203</v>
      </c>
      <c r="E33" t="s">
        <v>157</v>
      </c>
      <c r="F33" t="s">
        <v>930</v>
      </c>
      <c r="G33" t="s">
        <v>1204</v>
      </c>
      <c r="H33" t="s">
        <v>112</v>
      </c>
      <c r="I33" t="s">
        <v>1092</v>
      </c>
      <c r="J33" s="2" t="s">
        <v>497</v>
      </c>
      <c r="K33" t="s">
        <v>498</v>
      </c>
      <c r="L33" t="s">
        <v>1204</v>
      </c>
      <c r="M33" t="s">
        <v>718</v>
      </c>
      <c r="N33" t="s">
        <v>435</v>
      </c>
      <c r="O33" t="s">
        <v>1205</v>
      </c>
      <c r="P33" t="s">
        <v>945</v>
      </c>
      <c r="Q33" t="s">
        <v>942</v>
      </c>
      <c r="R33" s="2" t="s">
        <v>1206</v>
      </c>
      <c r="S33" t="s">
        <v>101</v>
      </c>
      <c r="T33" t="s">
        <v>947</v>
      </c>
      <c r="U33" t="s">
        <v>803</v>
      </c>
      <c r="V33" t="s">
        <v>1207</v>
      </c>
      <c r="W33" s="2" t="s">
        <v>150</v>
      </c>
      <c r="X33" t="s">
        <v>1208</v>
      </c>
      <c r="Y33" s="2" t="s">
        <v>924</v>
      </c>
      <c r="Z33" t="s">
        <v>1209</v>
      </c>
      <c r="AA33" s="2" t="s">
        <v>951</v>
      </c>
      <c r="AB33" t="s">
        <v>450</v>
      </c>
      <c r="AC33" t="s">
        <v>1210</v>
      </c>
      <c r="AD33" t="s">
        <v>162</v>
      </c>
      <c r="AE33" s="2" t="s">
        <v>129</v>
      </c>
      <c r="AF33" t="s">
        <v>1211</v>
      </c>
      <c r="AG33" t="s">
        <v>1212</v>
      </c>
      <c r="AH33" t="s">
        <v>163</v>
      </c>
      <c r="AI33" s="2" t="s">
        <v>167</v>
      </c>
    </row>
    <row r="34" spans="1:35" x14ac:dyDescent="0.25">
      <c r="A34" s="10" t="s">
        <v>67</v>
      </c>
      <c r="B34" s="9" t="s">
        <v>1213</v>
      </c>
      <c r="C34" s="11" t="s">
        <v>1214</v>
      </c>
      <c r="D34" s="9" t="s">
        <v>1215</v>
      </c>
      <c r="E34" s="11" t="s">
        <v>1216</v>
      </c>
      <c r="F34" s="11" t="s">
        <v>1217</v>
      </c>
      <c r="G34" s="11" t="s">
        <v>1218</v>
      </c>
      <c r="H34" s="11" t="s">
        <v>1219</v>
      </c>
      <c r="I34" s="11" t="s">
        <v>1220</v>
      </c>
      <c r="J34" s="9" t="s">
        <v>1221</v>
      </c>
      <c r="K34" s="11" t="s">
        <v>1222</v>
      </c>
      <c r="L34" s="11" t="s">
        <v>1223</v>
      </c>
      <c r="M34" s="11" t="s">
        <v>1224</v>
      </c>
      <c r="N34" s="11" t="s">
        <v>1225</v>
      </c>
      <c r="O34" s="11" t="s">
        <v>1226</v>
      </c>
      <c r="P34" s="11" t="s">
        <v>1227</v>
      </c>
      <c r="Q34" s="11" t="s">
        <v>1228</v>
      </c>
      <c r="R34" s="9" t="s">
        <v>1229</v>
      </c>
      <c r="S34" s="11" t="s">
        <v>1230</v>
      </c>
      <c r="T34" s="11" t="s">
        <v>1231</v>
      </c>
      <c r="U34" s="11" t="s">
        <v>1232</v>
      </c>
      <c r="V34" s="11" t="s">
        <v>1233</v>
      </c>
      <c r="W34" s="9" t="s">
        <v>472</v>
      </c>
      <c r="X34" s="11" t="s">
        <v>1234</v>
      </c>
      <c r="Y34" s="9" t="s">
        <v>1235</v>
      </c>
      <c r="Z34" s="11" t="s">
        <v>1236</v>
      </c>
      <c r="AA34" s="9" t="s">
        <v>1237</v>
      </c>
      <c r="AB34" s="11" t="s">
        <v>1238</v>
      </c>
      <c r="AC34" s="11" t="s">
        <v>1239</v>
      </c>
      <c r="AD34" s="11" t="s">
        <v>1240</v>
      </c>
      <c r="AE34" s="9" t="s">
        <v>1241</v>
      </c>
      <c r="AF34" s="11" t="s">
        <v>1242</v>
      </c>
      <c r="AG34" s="11" t="s">
        <v>1243</v>
      </c>
      <c r="AH34" s="11" t="s">
        <v>1056</v>
      </c>
      <c r="AI34" s="9" t="s">
        <v>1244</v>
      </c>
    </row>
    <row r="35" spans="1:35" x14ac:dyDescent="0.25">
      <c r="A35" s="5" t="s">
        <v>485</v>
      </c>
      <c r="B35" s="2" t="s">
        <v>1085</v>
      </c>
      <c r="C35" t="s">
        <v>1091</v>
      </c>
      <c r="D35" s="2" t="s">
        <v>154</v>
      </c>
      <c r="E35" t="s">
        <v>1092</v>
      </c>
      <c r="F35" t="s">
        <v>135</v>
      </c>
      <c r="G35" t="s">
        <v>136</v>
      </c>
      <c r="H35" t="s">
        <v>137</v>
      </c>
      <c r="I35" t="s">
        <v>138</v>
      </c>
      <c r="J35" s="2" t="s">
        <v>139</v>
      </c>
      <c r="K35" t="s">
        <v>1093</v>
      </c>
      <c r="L35" t="s">
        <v>926</v>
      </c>
      <c r="M35" t="s">
        <v>141</v>
      </c>
      <c r="N35" t="s">
        <v>105</v>
      </c>
      <c r="O35" t="s">
        <v>142</v>
      </c>
      <c r="P35" t="s">
        <v>134</v>
      </c>
      <c r="Q35" t="s">
        <v>1094</v>
      </c>
      <c r="R35" s="2" t="s">
        <v>583</v>
      </c>
      <c r="S35" t="s">
        <v>146</v>
      </c>
      <c r="T35" t="s">
        <v>147</v>
      </c>
      <c r="U35" t="s">
        <v>148</v>
      </c>
      <c r="V35" t="s">
        <v>149</v>
      </c>
      <c r="W35" s="2" t="s">
        <v>150</v>
      </c>
      <c r="X35" t="s">
        <v>151</v>
      </c>
      <c r="Y35" s="2" t="s">
        <v>152</v>
      </c>
      <c r="Z35" t="s">
        <v>153</v>
      </c>
      <c r="AA35" s="2" t="s">
        <v>154</v>
      </c>
      <c r="AB35" t="s">
        <v>1095</v>
      </c>
      <c r="AC35" t="s">
        <v>1096</v>
      </c>
      <c r="AD35" t="s">
        <v>157</v>
      </c>
      <c r="AE35" s="2" t="s">
        <v>118</v>
      </c>
      <c r="AF35" t="s">
        <v>153</v>
      </c>
      <c r="AG35" t="s">
        <v>158</v>
      </c>
      <c r="AH35" t="s">
        <v>128</v>
      </c>
      <c r="AI35" s="2" t="s">
        <v>159</v>
      </c>
    </row>
    <row r="36" spans="1:35" x14ac:dyDescent="0.25">
      <c r="A36" s="10" t="s">
        <v>67</v>
      </c>
      <c r="B36" s="9" t="s">
        <v>486</v>
      </c>
      <c r="C36" s="11" t="s">
        <v>486</v>
      </c>
      <c r="D36" s="9" t="s">
        <v>486</v>
      </c>
      <c r="E36" s="11" t="s">
        <v>486</v>
      </c>
      <c r="F36" s="11" t="s">
        <v>486</v>
      </c>
      <c r="G36" s="11" t="s">
        <v>486</v>
      </c>
      <c r="H36" s="11" t="s">
        <v>486</v>
      </c>
      <c r="I36" s="11" t="s">
        <v>486</v>
      </c>
      <c r="J36" s="9" t="s">
        <v>486</v>
      </c>
      <c r="K36" s="11" t="s">
        <v>486</v>
      </c>
      <c r="L36" s="11" t="s">
        <v>486</v>
      </c>
      <c r="M36" s="11" t="s">
        <v>486</v>
      </c>
      <c r="N36" s="11" t="s">
        <v>486</v>
      </c>
      <c r="O36" s="11" t="s">
        <v>486</v>
      </c>
      <c r="P36" s="11" t="s">
        <v>486</v>
      </c>
      <c r="Q36" s="11" t="s">
        <v>486</v>
      </c>
      <c r="R36" s="9" t="s">
        <v>486</v>
      </c>
      <c r="S36" s="11" t="s">
        <v>486</v>
      </c>
      <c r="T36" s="11" t="s">
        <v>486</v>
      </c>
      <c r="U36" s="11" t="s">
        <v>486</v>
      </c>
      <c r="V36" s="11" t="s">
        <v>486</v>
      </c>
      <c r="W36" s="9" t="s">
        <v>486</v>
      </c>
      <c r="X36" s="11" t="s">
        <v>486</v>
      </c>
      <c r="Y36" s="9" t="s">
        <v>486</v>
      </c>
      <c r="Z36" s="11" t="s">
        <v>486</v>
      </c>
      <c r="AA36" s="9" t="s">
        <v>486</v>
      </c>
      <c r="AB36" s="11" t="s">
        <v>486</v>
      </c>
      <c r="AC36" s="11" t="s">
        <v>486</v>
      </c>
      <c r="AD36" s="11" t="s">
        <v>486</v>
      </c>
      <c r="AE36" s="9" t="s">
        <v>486</v>
      </c>
      <c r="AF36" s="11" t="s">
        <v>486</v>
      </c>
      <c r="AG36" s="11" t="s">
        <v>486</v>
      </c>
      <c r="AH36" s="11" t="s">
        <v>486</v>
      </c>
      <c r="AI36"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2"/>
  <sheetViews>
    <sheetView workbookViewId="0"/>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21</v>
      </c>
    </row>
    <row r="6" spans="1:35" x14ac:dyDescent="0.25">
      <c r="A6" s="8" t="s">
        <v>1245</v>
      </c>
    </row>
    <row r="7" spans="1:35" x14ac:dyDescent="0.25">
      <c r="A7" s="8" t="s">
        <v>1084</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1246</v>
      </c>
      <c r="C11" t="s">
        <v>122</v>
      </c>
      <c r="D11" s="2" t="s">
        <v>133</v>
      </c>
      <c r="E11" t="s">
        <v>942</v>
      </c>
      <c r="F11" t="s">
        <v>114</v>
      </c>
      <c r="G11" t="s">
        <v>115</v>
      </c>
      <c r="H11" t="s">
        <v>1247</v>
      </c>
      <c r="I11" t="s">
        <v>103</v>
      </c>
      <c r="J11" s="2" t="s">
        <v>105</v>
      </c>
      <c r="K11" t="s">
        <v>931</v>
      </c>
      <c r="L11" t="s">
        <v>830</v>
      </c>
      <c r="M11" t="s">
        <v>1094</v>
      </c>
      <c r="N11" t="s">
        <v>1248</v>
      </c>
      <c r="O11" t="s">
        <v>110</v>
      </c>
      <c r="P11" t="s">
        <v>1249</v>
      </c>
      <c r="Q11" t="s">
        <v>546</v>
      </c>
      <c r="R11" s="2" t="s">
        <v>1250</v>
      </c>
      <c r="S11" t="s">
        <v>114</v>
      </c>
      <c r="T11" t="s">
        <v>114</v>
      </c>
      <c r="U11" t="s">
        <v>116</v>
      </c>
      <c r="V11" t="s">
        <v>117</v>
      </c>
      <c r="W11" s="2" t="s">
        <v>118</v>
      </c>
      <c r="X11" t="s">
        <v>715</v>
      </c>
      <c r="Y11" s="2" t="s">
        <v>1251</v>
      </c>
      <c r="Z11" t="s">
        <v>731</v>
      </c>
      <c r="AA11" s="2" t="s">
        <v>1252</v>
      </c>
      <c r="AB11" t="s">
        <v>1089</v>
      </c>
      <c r="AC11" t="s">
        <v>1090</v>
      </c>
      <c r="AD11" t="s">
        <v>124</v>
      </c>
      <c r="AE11" s="2" t="s">
        <v>125</v>
      </c>
      <c r="AF11" t="s">
        <v>1253</v>
      </c>
      <c r="AG11" t="s">
        <v>1254</v>
      </c>
      <c r="AH11" t="s">
        <v>128</v>
      </c>
      <c r="AI11" s="2" t="s">
        <v>129</v>
      </c>
    </row>
    <row r="12" spans="1:35" x14ac:dyDescent="0.25">
      <c r="A12" s="10" t="s">
        <v>130</v>
      </c>
      <c r="B12" s="9" t="s">
        <v>1255</v>
      </c>
      <c r="C12" s="11" t="s">
        <v>1256</v>
      </c>
      <c r="D12" s="9" t="s">
        <v>1257</v>
      </c>
      <c r="E12" s="11" t="s">
        <v>499</v>
      </c>
      <c r="F12" s="11" t="s">
        <v>927</v>
      </c>
      <c r="G12" s="11" t="s">
        <v>1258</v>
      </c>
      <c r="H12" s="11" t="s">
        <v>106</v>
      </c>
      <c r="I12" s="11" t="s">
        <v>1259</v>
      </c>
      <c r="J12" s="9" t="s">
        <v>139</v>
      </c>
      <c r="K12" s="11" t="s">
        <v>543</v>
      </c>
      <c r="L12" s="11" t="s">
        <v>1094</v>
      </c>
      <c r="M12" s="11" t="s">
        <v>508</v>
      </c>
      <c r="N12" s="11" t="s">
        <v>108</v>
      </c>
      <c r="O12" s="11" t="s">
        <v>142</v>
      </c>
      <c r="P12" s="11" t="s">
        <v>943</v>
      </c>
      <c r="Q12" s="11" t="s">
        <v>1260</v>
      </c>
      <c r="R12" s="9" t="s">
        <v>145</v>
      </c>
      <c r="S12" s="11" t="s">
        <v>146</v>
      </c>
      <c r="T12" s="11" t="s">
        <v>1261</v>
      </c>
      <c r="U12" s="11" t="s">
        <v>148</v>
      </c>
      <c r="V12" s="11" t="s">
        <v>149</v>
      </c>
      <c r="W12" s="9" t="s">
        <v>150</v>
      </c>
      <c r="X12" s="11" t="s">
        <v>1262</v>
      </c>
      <c r="Y12" s="9" t="s">
        <v>1263</v>
      </c>
      <c r="Z12" s="11" t="s">
        <v>1264</v>
      </c>
      <c r="AA12" s="9" t="s">
        <v>1265</v>
      </c>
      <c r="AB12" s="11" t="s">
        <v>1095</v>
      </c>
      <c r="AC12" s="11" t="s">
        <v>1096</v>
      </c>
      <c r="AD12" s="11" t="s">
        <v>157</v>
      </c>
      <c r="AE12" s="9" t="s">
        <v>118</v>
      </c>
      <c r="AF12" s="11" t="s">
        <v>932</v>
      </c>
      <c r="AG12" s="11" t="s">
        <v>1266</v>
      </c>
      <c r="AH12" s="11" t="s">
        <v>128</v>
      </c>
      <c r="AI12" s="9" t="s">
        <v>159</v>
      </c>
    </row>
    <row r="13" spans="1:35" x14ac:dyDescent="0.25">
      <c r="A13" s="5" t="s">
        <v>93</v>
      </c>
      <c r="B13" s="2" t="s">
        <v>1095</v>
      </c>
      <c r="C13" t="s">
        <v>1267</v>
      </c>
      <c r="D13" s="2" t="s">
        <v>1268</v>
      </c>
      <c r="E13" t="s">
        <v>128</v>
      </c>
      <c r="F13" t="s">
        <v>670</v>
      </c>
      <c r="G13" t="s">
        <v>1269</v>
      </c>
      <c r="H13" t="s">
        <v>498</v>
      </c>
      <c r="I13" t="s">
        <v>736</v>
      </c>
      <c r="J13" s="2" t="s">
        <v>105</v>
      </c>
      <c r="K13" t="s">
        <v>128</v>
      </c>
      <c r="L13" t="s">
        <v>717</v>
      </c>
      <c r="M13" t="s">
        <v>142</v>
      </c>
      <c r="N13" t="s">
        <v>717</v>
      </c>
      <c r="O13" t="s">
        <v>116</v>
      </c>
      <c r="P13" t="s">
        <v>549</v>
      </c>
      <c r="Q13" t="s">
        <v>1270</v>
      </c>
      <c r="R13" s="2" t="s">
        <v>392</v>
      </c>
      <c r="S13" t="s">
        <v>439</v>
      </c>
      <c r="T13" t="s">
        <v>433</v>
      </c>
      <c r="U13" t="s">
        <v>389</v>
      </c>
      <c r="V13" t="s">
        <v>940</v>
      </c>
      <c r="W13" s="2" t="s">
        <v>173</v>
      </c>
      <c r="X13" t="s">
        <v>736</v>
      </c>
      <c r="Y13" s="2" t="s">
        <v>1271</v>
      </c>
      <c r="Z13" t="s">
        <v>141</v>
      </c>
      <c r="AA13" s="2" t="s">
        <v>1272</v>
      </c>
      <c r="AB13" t="s">
        <v>1095</v>
      </c>
      <c r="AC13" t="s">
        <v>170</v>
      </c>
      <c r="AD13" t="s">
        <v>170</v>
      </c>
      <c r="AE13" s="2" t="s">
        <v>170</v>
      </c>
      <c r="AF13" t="s">
        <v>440</v>
      </c>
      <c r="AG13" t="s">
        <v>1096</v>
      </c>
      <c r="AH13" t="s">
        <v>390</v>
      </c>
      <c r="AI13" s="2" t="s">
        <v>172</v>
      </c>
    </row>
    <row r="14" spans="1:35" x14ac:dyDescent="0.25">
      <c r="A14" s="5" t="s">
        <v>67</v>
      </c>
      <c r="B14" s="2" t="s">
        <v>1273</v>
      </c>
      <c r="C14" t="s">
        <v>1274</v>
      </c>
      <c r="D14" s="2" t="s">
        <v>1275</v>
      </c>
      <c r="E14" t="s">
        <v>1276</v>
      </c>
      <c r="F14" t="s">
        <v>1277</v>
      </c>
      <c r="G14" t="s">
        <v>1278</v>
      </c>
      <c r="H14" t="s">
        <v>1279</v>
      </c>
      <c r="I14" t="s">
        <v>1280</v>
      </c>
      <c r="J14" s="2" t="s">
        <v>1281</v>
      </c>
      <c r="K14" t="s">
        <v>1282</v>
      </c>
      <c r="L14" t="s">
        <v>1283</v>
      </c>
      <c r="M14" t="s">
        <v>1284</v>
      </c>
      <c r="N14" t="s">
        <v>1285</v>
      </c>
      <c r="O14" t="s">
        <v>1286</v>
      </c>
      <c r="P14" t="s">
        <v>1287</v>
      </c>
      <c r="Q14" t="s">
        <v>1288</v>
      </c>
      <c r="R14" s="2" t="s">
        <v>1289</v>
      </c>
      <c r="S14" t="s">
        <v>1290</v>
      </c>
      <c r="T14" t="s">
        <v>1291</v>
      </c>
      <c r="U14" t="s">
        <v>1292</v>
      </c>
      <c r="V14" t="s">
        <v>1293</v>
      </c>
      <c r="W14" s="2" t="s">
        <v>1294</v>
      </c>
      <c r="X14" t="s">
        <v>1295</v>
      </c>
      <c r="Y14" s="2" t="s">
        <v>1296</v>
      </c>
      <c r="Z14" t="s">
        <v>1297</v>
      </c>
      <c r="AA14" s="2" t="s">
        <v>1298</v>
      </c>
      <c r="AB14" t="s">
        <v>486</v>
      </c>
      <c r="AC14" t="s">
        <v>170</v>
      </c>
      <c r="AD14" t="s">
        <v>170</v>
      </c>
      <c r="AE14" s="2" t="s">
        <v>170</v>
      </c>
      <c r="AF14" t="s">
        <v>1299</v>
      </c>
      <c r="AG14" t="s">
        <v>1300</v>
      </c>
      <c r="AH14" t="s">
        <v>1301</v>
      </c>
      <c r="AI14" s="2" t="s">
        <v>1200</v>
      </c>
    </row>
    <row r="15" spans="1:35" x14ac:dyDescent="0.25">
      <c r="A15" s="5" t="s">
        <v>92</v>
      </c>
      <c r="B15" s="2" t="s">
        <v>1096</v>
      </c>
      <c r="C15" t="s">
        <v>719</v>
      </c>
      <c r="D15" s="2" t="s">
        <v>434</v>
      </c>
      <c r="E15" t="s">
        <v>609</v>
      </c>
      <c r="F15" t="s">
        <v>161</v>
      </c>
      <c r="G15" t="s">
        <v>388</v>
      </c>
      <c r="H15" t="s">
        <v>157</v>
      </c>
      <c r="I15" t="s">
        <v>612</v>
      </c>
      <c r="J15" s="2" t="s">
        <v>1269</v>
      </c>
      <c r="K15" t="s">
        <v>803</v>
      </c>
      <c r="L15" t="s">
        <v>803</v>
      </c>
      <c r="M15" t="s">
        <v>549</v>
      </c>
      <c r="N15" t="s">
        <v>613</v>
      </c>
      <c r="O15" t="s">
        <v>280</v>
      </c>
      <c r="P15" t="s">
        <v>609</v>
      </c>
      <c r="Q15" t="s">
        <v>611</v>
      </c>
      <c r="R15" s="2" t="s">
        <v>390</v>
      </c>
      <c r="S15" t="s">
        <v>358</v>
      </c>
      <c r="T15" t="s">
        <v>1206</v>
      </c>
      <c r="U15" t="s">
        <v>167</v>
      </c>
      <c r="V15" t="s">
        <v>106</v>
      </c>
      <c r="W15" s="2" t="s">
        <v>173</v>
      </c>
      <c r="X15" t="s">
        <v>1302</v>
      </c>
      <c r="Y15" s="2" t="s">
        <v>611</v>
      </c>
      <c r="Z15" t="s">
        <v>143</v>
      </c>
      <c r="AA15" s="2" t="s">
        <v>141</v>
      </c>
      <c r="AB15" t="s">
        <v>170</v>
      </c>
      <c r="AC15" t="s">
        <v>1096</v>
      </c>
      <c r="AD15" t="s">
        <v>170</v>
      </c>
      <c r="AE15" s="2" t="s">
        <v>170</v>
      </c>
      <c r="AF15" t="s">
        <v>1303</v>
      </c>
      <c r="AG15" t="s">
        <v>723</v>
      </c>
      <c r="AH15" t="s">
        <v>125</v>
      </c>
      <c r="AI15" s="2" t="s">
        <v>173</v>
      </c>
    </row>
    <row r="16" spans="1:35" x14ac:dyDescent="0.25">
      <c r="A16" s="5" t="s">
        <v>67</v>
      </c>
      <c r="B16" s="2" t="s">
        <v>1304</v>
      </c>
      <c r="C16" t="s">
        <v>1305</v>
      </c>
      <c r="D16" s="2" t="s">
        <v>1306</v>
      </c>
      <c r="E16" t="s">
        <v>1307</v>
      </c>
      <c r="F16" t="s">
        <v>1308</v>
      </c>
      <c r="G16" t="s">
        <v>603</v>
      </c>
      <c r="H16" t="s">
        <v>1309</v>
      </c>
      <c r="I16" t="s">
        <v>1310</v>
      </c>
      <c r="J16" s="2" t="s">
        <v>1311</v>
      </c>
      <c r="K16" t="s">
        <v>1312</v>
      </c>
      <c r="L16" t="s">
        <v>1313</v>
      </c>
      <c r="M16" t="s">
        <v>1314</v>
      </c>
      <c r="N16" t="s">
        <v>1315</v>
      </c>
      <c r="O16" t="s">
        <v>1316</v>
      </c>
      <c r="P16" t="s">
        <v>1317</v>
      </c>
      <c r="Q16" t="s">
        <v>1318</v>
      </c>
      <c r="R16" s="2" t="s">
        <v>1319</v>
      </c>
      <c r="S16" t="s">
        <v>1320</v>
      </c>
      <c r="T16" t="s">
        <v>1321</v>
      </c>
      <c r="U16" t="s">
        <v>1322</v>
      </c>
      <c r="V16" t="s">
        <v>1323</v>
      </c>
      <c r="W16" s="2" t="s">
        <v>1324</v>
      </c>
      <c r="X16" t="s">
        <v>1325</v>
      </c>
      <c r="Y16" s="2" t="s">
        <v>1326</v>
      </c>
      <c r="Z16" t="s">
        <v>1327</v>
      </c>
      <c r="AA16" s="2" t="s">
        <v>1328</v>
      </c>
      <c r="AB16" t="s">
        <v>170</v>
      </c>
      <c r="AC16" t="s">
        <v>486</v>
      </c>
      <c r="AD16" t="s">
        <v>170</v>
      </c>
      <c r="AE16" s="2" t="s">
        <v>170</v>
      </c>
      <c r="AF16" t="s">
        <v>1329</v>
      </c>
      <c r="AG16" t="s">
        <v>1330</v>
      </c>
      <c r="AH16" t="s">
        <v>1331</v>
      </c>
      <c r="AI16" s="2" t="s">
        <v>1332</v>
      </c>
    </row>
    <row r="17" spans="1:35" x14ac:dyDescent="0.25">
      <c r="A17" s="5" t="s">
        <v>94</v>
      </c>
      <c r="B17" s="2" t="s">
        <v>157</v>
      </c>
      <c r="C17" t="s">
        <v>116</v>
      </c>
      <c r="D17" s="2" t="s">
        <v>500</v>
      </c>
      <c r="E17" t="s">
        <v>165</v>
      </c>
      <c r="F17" t="s">
        <v>390</v>
      </c>
      <c r="G17" t="s">
        <v>163</v>
      </c>
      <c r="H17" t="s">
        <v>169</v>
      </c>
      <c r="I17" t="s">
        <v>129</v>
      </c>
      <c r="J17" s="2" t="s">
        <v>129</v>
      </c>
      <c r="K17" t="s">
        <v>129</v>
      </c>
      <c r="L17" t="s">
        <v>169</v>
      </c>
      <c r="M17" t="s">
        <v>129</v>
      </c>
      <c r="N17" t="s">
        <v>175</v>
      </c>
      <c r="O17" t="s">
        <v>150</v>
      </c>
      <c r="P17" t="s">
        <v>166</v>
      </c>
      <c r="Q17" t="s">
        <v>169</v>
      </c>
      <c r="R17" s="2" t="s">
        <v>150</v>
      </c>
      <c r="S17" t="s">
        <v>168</v>
      </c>
      <c r="T17" t="s">
        <v>169</v>
      </c>
      <c r="U17" t="s">
        <v>172</v>
      </c>
      <c r="V17" t="s">
        <v>281</v>
      </c>
      <c r="W17" s="2" t="s">
        <v>172</v>
      </c>
      <c r="X17" t="s">
        <v>504</v>
      </c>
      <c r="Y17" s="2" t="s">
        <v>332</v>
      </c>
      <c r="Z17" t="s">
        <v>174</v>
      </c>
      <c r="AA17" s="2" t="s">
        <v>500</v>
      </c>
      <c r="AB17" t="s">
        <v>170</v>
      </c>
      <c r="AC17" t="s">
        <v>170</v>
      </c>
      <c r="AD17" t="s">
        <v>157</v>
      </c>
      <c r="AE17" s="2" t="s">
        <v>170</v>
      </c>
      <c r="AF17" t="s">
        <v>166</v>
      </c>
      <c r="AG17" t="s">
        <v>505</v>
      </c>
      <c r="AH17" t="s">
        <v>391</v>
      </c>
      <c r="AI17" s="2" t="s">
        <v>170</v>
      </c>
    </row>
    <row r="18" spans="1:35" x14ac:dyDescent="0.25">
      <c r="A18" s="5" t="s">
        <v>67</v>
      </c>
      <c r="B18" s="2" t="s">
        <v>1333</v>
      </c>
      <c r="C18" t="s">
        <v>1334</v>
      </c>
      <c r="D18" s="2" t="s">
        <v>376</v>
      </c>
      <c r="E18" t="s">
        <v>1335</v>
      </c>
      <c r="F18" t="s">
        <v>1336</v>
      </c>
      <c r="G18" t="s">
        <v>1337</v>
      </c>
      <c r="H18" t="s">
        <v>1153</v>
      </c>
      <c r="I18" t="s">
        <v>1338</v>
      </c>
      <c r="J18" s="2" t="s">
        <v>1339</v>
      </c>
      <c r="K18" t="s">
        <v>318</v>
      </c>
      <c r="L18" t="s">
        <v>1340</v>
      </c>
      <c r="M18" t="s">
        <v>1341</v>
      </c>
      <c r="N18" t="s">
        <v>1342</v>
      </c>
      <c r="O18" t="s">
        <v>178</v>
      </c>
      <c r="P18" t="s">
        <v>1343</v>
      </c>
      <c r="Q18" t="s">
        <v>1100</v>
      </c>
      <c r="R18" s="2" t="s">
        <v>1344</v>
      </c>
      <c r="S18" t="s">
        <v>207</v>
      </c>
      <c r="T18" t="s">
        <v>1345</v>
      </c>
      <c r="U18" t="s">
        <v>257</v>
      </c>
      <c r="V18" t="s">
        <v>1340</v>
      </c>
      <c r="W18" s="2" t="s">
        <v>690</v>
      </c>
      <c r="X18" t="s">
        <v>1346</v>
      </c>
      <c r="Y18" s="2" t="s">
        <v>1347</v>
      </c>
      <c r="Z18" t="s">
        <v>1348</v>
      </c>
      <c r="AA18" s="2" t="s">
        <v>1345</v>
      </c>
      <c r="AB18" t="s">
        <v>170</v>
      </c>
      <c r="AC18" t="s">
        <v>170</v>
      </c>
      <c r="AD18" t="s">
        <v>486</v>
      </c>
      <c r="AE18" s="2" t="s">
        <v>170</v>
      </c>
      <c r="AF18" t="s">
        <v>765</v>
      </c>
      <c r="AG18" t="s">
        <v>1349</v>
      </c>
      <c r="AH18" t="s">
        <v>1350</v>
      </c>
      <c r="AI18" s="2" t="s">
        <v>170</v>
      </c>
    </row>
    <row r="19" spans="1:35" x14ac:dyDescent="0.25">
      <c r="A19" s="5" t="s">
        <v>95</v>
      </c>
      <c r="B19" s="2" t="s">
        <v>118</v>
      </c>
      <c r="C19" t="s">
        <v>159</v>
      </c>
      <c r="D19" s="2" t="s">
        <v>168</v>
      </c>
      <c r="E19" t="s">
        <v>173</v>
      </c>
      <c r="F19" t="s">
        <v>173</v>
      </c>
      <c r="G19" t="s">
        <v>172</v>
      </c>
      <c r="H19" t="s">
        <v>168</v>
      </c>
      <c r="I19" t="s">
        <v>170</v>
      </c>
      <c r="J19" s="2" t="s">
        <v>168</v>
      </c>
      <c r="K19" t="s">
        <v>172</v>
      </c>
      <c r="L19" t="s">
        <v>173</v>
      </c>
      <c r="M19" t="s">
        <v>173</v>
      </c>
      <c r="N19" t="s">
        <v>170</v>
      </c>
      <c r="O19" t="s">
        <v>173</v>
      </c>
      <c r="P19" t="s">
        <v>173</v>
      </c>
      <c r="Q19" t="s">
        <v>170</v>
      </c>
      <c r="R19" s="2" t="s">
        <v>172</v>
      </c>
      <c r="S19" t="s">
        <v>170</v>
      </c>
      <c r="T19" t="s">
        <v>170</v>
      </c>
      <c r="U19" t="s">
        <v>170</v>
      </c>
      <c r="V19" t="s">
        <v>168</v>
      </c>
      <c r="W19" s="2" t="s">
        <v>170</v>
      </c>
      <c r="X19" t="s">
        <v>173</v>
      </c>
      <c r="Y19" s="2" t="s">
        <v>167</v>
      </c>
      <c r="Z19" t="s">
        <v>168</v>
      </c>
      <c r="AA19" s="2" t="s">
        <v>173</v>
      </c>
      <c r="AB19" t="s">
        <v>170</v>
      </c>
      <c r="AC19" t="s">
        <v>170</v>
      </c>
      <c r="AD19" t="s">
        <v>170</v>
      </c>
      <c r="AE19" s="2" t="s">
        <v>118</v>
      </c>
      <c r="AF19" t="s">
        <v>172</v>
      </c>
      <c r="AG19" t="s">
        <v>168</v>
      </c>
      <c r="AH19" t="s">
        <v>173</v>
      </c>
      <c r="AI19" s="2" t="s">
        <v>167</v>
      </c>
    </row>
    <row r="20" spans="1:35" x14ac:dyDescent="0.25">
      <c r="A20" s="10" t="s">
        <v>67</v>
      </c>
      <c r="B20" s="9" t="s">
        <v>315</v>
      </c>
      <c r="C20" s="11" t="s">
        <v>667</v>
      </c>
      <c r="D20" s="9" t="s">
        <v>1139</v>
      </c>
      <c r="E20" s="11" t="s">
        <v>658</v>
      </c>
      <c r="F20" s="11" t="s">
        <v>1351</v>
      </c>
      <c r="G20" s="11" t="s">
        <v>192</v>
      </c>
      <c r="H20" s="11" t="s">
        <v>1107</v>
      </c>
      <c r="I20" s="11" t="s">
        <v>170</v>
      </c>
      <c r="J20" s="9" t="s">
        <v>1352</v>
      </c>
      <c r="K20" s="11" t="s">
        <v>226</v>
      </c>
      <c r="L20" s="11" t="s">
        <v>222</v>
      </c>
      <c r="M20" s="11" t="s">
        <v>210</v>
      </c>
      <c r="N20" s="11" t="s">
        <v>170</v>
      </c>
      <c r="O20" s="11" t="s">
        <v>654</v>
      </c>
      <c r="P20" s="11" t="s">
        <v>1353</v>
      </c>
      <c r="Q20" s="11" t="s">
        <v>170</v>
      </c>
      <c r="R20" s="9" t="s">
        <v>703</v>
      </c>
      <c r="S20" s="11" t="s">
        <v>170</v>
      </c>
      <c r="T20" s="11" t="s">
        <v>170</v>
      </c>
      <c r="U20" s="11" t="s">
        <v>170</v>
      </c>
      <c r="V20" s="11" t="s">
        <v>1150</v>
      </c>
      <c r="W20" s="9" t="s">
        <v>170</v>
      </c>
      <c r="X20" s="11" t="s">
        <v>1074</v>
      </c>
      <c r="Y20" s="9" t="s">
        <v>239</v>
      </c>
      <c r="Z20" s="11" t="s">
        <v>299</v>
      </c>
      <c r="AA20" s="9" t="s">
        <v>706</v>
      </c>
      <c r="AB20" s="11" t="s">
        <v>170</v>
      </c>
      <c r="AC20" s="11" t="s">
        <v>170</v>
      </c>
      <c r="AD20" s="11" t="s">
        <v>170</v>
      </c>
      <c r="AE20" s="9" t="s">
        <v>486</v>
      </c>
      <c r="AF20" s="11" t="s">
        <v>235</v>
      </c>
      <c r="AG20" s="11" t="s">
        <v>209</v>
      </c>
      <c r="AH20" s="11" t="s">
        <v>1354</v>
      </c>
      <c r="AI20" s="9" t="s">
        <v>1355</v>
      </c>
    </row>
    <row r="21" spans="1:35" x14ac:dyDescent="0.25">
      <c r="A21" s="5" t="s">
        <v>485</v>
      </c>
      <c r="B21" s="2" t="s">
        <v>1255</v>
      </c>
      <c r="C21" t="s">
        <v>1256</v>
      </c>
      <c r="D21" s="2" t="s">
        <v>1257</v>
      </c>
      <c r="E21" t="s">
        <v>499</v>
      </c>
      <c r="F21" t="s">
        <v>927</v>
      </c>
      <c r="G21" t="s">
        <v>1258</v>
      </c>
      <c r="H21" t="s">
        <v>106</v>
      </c>
      <c r="I21" t="s">
        <v>1259</v>
      </c>
      <c r="J21" s="2" t="s">
        <v>139</v>
      </c>
      <c r="K21" t="s">
        <v>543</v>
      </c>
      <c r="L21" t="s">
        <v>1094</v>
      </c>
      <c r="M21" t="s">
        <v>508</v>
      </c>
      <c r="N21" t="s">
        <v>108</v>
      </c>
      <c r="O21" t="s">
        <v>142</v>
      </c>
      <c r="P21" t="s">
        <v>943</v>
      </c>
      <c r="Q21" t="s">
        <v>1260</v>
      </c>
      <c r="R21" s="2" t="s">
        <v>145</v>
      </c>
      <c r="S21" t="s">
        <v>146</v>
      </c>
      <c r="T21" t="s">
        <v>1261</v>
      </c>
      <c r="U21" t="s">
        <v>148</v>
      </c>
      <c r="V21" t="s">
        <v>149</v>
      </c>
      <c r="W21" s="2" t="s">
        <v>150</v>
      </c>
      <c r="X21" t="s">
        <v>1262</v>
      </c>
      <c r="Y21" s="2" t="s">
        <v>1263</v>
      </c>
      <c r="Z21" t="s">
        <v>1264</v>
      </c>
      <c r="AA21" s="2" t="s">
        <v>1265</v>
      </c>
      <c r="AB21" t="s">
        <v>1095</v>
      </c>
      <c r="AC21" t="s">
        <v>1096</v>
      </c>
      <c r="AD21" t="s">
        <v>157</v>
      </c>
      <c r="AE21" s="2" t="s">
        <v>118</v>
      </c>
      <c r="AF21" t="s">
        <v>932</v>
      </c>
      <c r="AG21" t="s">
        <v>1266</v>
      </c>
      <c r="AH21" t="s">
        <v>128</v>
      </c>
      <c r="AI21" s="2" t="s">
        <v>159</v>
      </c>
    </row>
    <row r="22" spans="1:35" x14ac:dyDescent="0.25">
      <c r="A22" s="10" t="s">
        <v>67</v>
      </c>
      <c r="B22" s="9" t="s">
        <v>486</v>
      </c>
      <c r="C22" s="11" t="s">
        <v>486</v>
      </c>
      <c r="D22" s="9" t="s">
        <v>486</v>
      </c>
      <c r="E22" s="11" t="s">
        <v>486</v>
      </c>
      <c r="F22" s="11" t="s">
        <v>486</v>
      </c>
      <c r="G22" s="11" t="s">
        <v>486</v>
      </c>
      <c r="H22" s="11" t="s">
        <v>486</v>
      </c>
      <c r="I22" s="11" t="s">
        <v>486</v>
      </c>
      <c r="J22" s="9" t="s">
        <v>486</v>
      </c>
      <c r="K22" s="11" t="s">
        <v>486</v>
      </c>
      <c r="L22" s="11" t="s">
        <v>486</v>
      </c>
      <c r="M22" s="11" t="s">
        <v>486</v>
      </c>
      <c r="N22" s="11" t="s">
        <v>486</v>
      </c>
      <c r="O22" s="11" t="s">
        <v>486</v>
      </c>
      <c r="P22" s="11" t="s">
        <v>486</v>
      </c>
      <c r="Q22" s="11" t="s">
        <v>486</v>
      </c>
      <c r="R22" s="9" t="s">
        <v>486</v>
      </c>
      <c r="S22" s="11" t="s">
        <v>486</v>
      </c>
      <c r="T22" s="11" t="s">
        <v>486</v>
      </c>
      <c r="U22" s="11" t="s">
        <v>486</v>
      </c>
      <c r="V22" s="11" t="s">
        <v>486</v>
      </c>
      <c r="W22" s="9" t="s">
        <v>486</v>
      </c>
      <c r="X22" s="11" t="s">
        <v>486</v>
      </c>
      <c r="Y22" s="9" t="s">
        <v>486</v>
      </c>
      <c r="Z22" s="11" t="s">
        <v>486</v>
      </c>
      <c r="AA22" s="9" t="s">
        <v>486</v>
      </c>
      <c r="AB22" s="11" t="s">
        <v>486</v>
      </c>
      <c r="AC22" s="11" t="s">
        <v>486</v>
      </c>
      <c r="AD22" s="11" t="s">
        <v>486</v>
      </c>
      <c r="AE22" s="9" t="s">
        <v>486</v>
      </c>
      <c r="AF22" s="11" t="s">
        <v>486</v>
      </c>
      <c r="AG22" s="11" t="s">
        <v>486</v>
      </c>
      <c r="AH22" s="11" t="s">
        <v>486</v>
      </c>
      <c r="AI22"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22"/>
  <sheetViews>
    <sheetView workbookViewId="0"/>
  </sheetViews>
  <sheetFormatPr defaultRowHeight="15" x14ac:dyDescent="0.25"/>
  <cols>
    <col min="1" max="1" width="30.7109375" customWidth="1"/>
  </cols>
  <sheetData>
    <row r="1" spans="1:35" ht="23.25" x14ac:dyDescent="0.35">
      <c r="A1" s="3" t="s">
        <v>62</v>
      </c>
    </row>
    <row r="2" spans="1:35" ht="18.75" x14ac:dyDescent="0.3">
      <c r="A2" s="4" t="s">
        <v>63</v>
      </c>
    </row>
    <row r="3" spans="1:35" x14ac:dyDescent="0.25">
      <c r="A3" t="s">
        <v>64</v>
      </c>
    </row>
    <row r="5" spans="1:35" x14ac:dyDescent="0.25">
      <c r="A5" s="8" t="s">
        <v>24</v>
      </c>
    </row>
    <row r="6" spans="1:35" x14ac:dyDescent="0.25">
      <c r="A6" s="8" t="s">
        <v>1245</v>
      </c>
    </row>
    <row r="7" spans="1:35" x14ac:dyDescent="0.25">
      <c r="A7" s="8" t="s">
        <v>1356</v>
      </c>
    </row>
    <row r="9" spans="1:35" ht="30" customHeight="1" x14ac:dyDescent="0.25">
      <c r="A9" s="7"/>
      <c r="B9" s="6"/>
      <c r="C9" s="15" t="s">
        <v>487</v>
      </c>
      <c r="D9" s="16"/>
      <c r="E9" s="15" t="s">
        <v>488</v>
      </c>
      <c r="F9" s="15"/>
      <c r="G9" s="15"/>
      <c r="H9" s="15"/>
      <c r="I9" s="15"/>
      <c r="J9" s="16"/>
      <c r="K9" s="15" t="s">
        <v>489</v>
      </c>
      <c r="L9" s="15"/>
      <c r="M9" s="15"/>
      <c r="N9" s="15"/>
      <c r="O9" s="15"/>
      <c r="P9" s="15"/>
      <c r="Q9" s="15"/>
      <c r="R9" s="16"/>
      <c r="S9" s="15" t="s">
        <v>490</v>
      </c>
      <c r="T9" s="15"/>
      <c r="U9" s="15"/>
      <c r="V9" s="15"/>
      <c r="W9" s="16"/>
      <c r="X9" s="15" t="s">
        <v>491</v>
      </c>
      <c r="Y9" s="16"/>
      <c r="Z9" s="15" t="s">
        <v>492</v>
      </c>
      <c r="AA9" s="16"/>
      <c r="AB9" s="15" t="s">
        <v>493</v>
      </c>
      <c r="AC9" s="15"/>
      <c r="AD9" s="15"/>
      <c r="AE9" s="16"/>
      <c r="AF9" s="15" t="s">
        <v>494</v>
      </c>
      <c r="AG9" s="15"/>
      <c r="AH9" s="15"/>
      <c r="AI9" s="16"/>
    </row>
    <row r="10" spans="1:35" ht="39" x14ac:dyDescent="0.25">
      <c r="A10" s="6" t="s">
        <v>67</v>
      </c>
      <c r="B10" s="12" t="s">
        <v>68</v>
      </c>
      <c r="C10" s="7" t="s">
        <v>69</v>
      </c>
      <c r="D10" s="6" t="s">
        <v>70</v>
      </c>
      <c r="E10" s="7" t="s">
        <v>71</v>
      </c>
      <c r="F10" s="7" t="s">
        <v>72</v>
      </c>
      <c r="G10" s="7" t="s">
        <v>73</v>
      </c>
      <c r="H10" s="7" t="s">
        <v>74</v>
      </c>
      <c r="I10" s="7" t="s">
        <v>75</v>
      </c>
      <c r="J10" s="6" t="s">
        <v>76</v>
      </c>
      <c r="K10" s="7" t="s">
        <v>77</v>
      </c>
      <c r="L10" s="7" t="s">
        <v>78</v>
      </c>
      <c r="M10" s="7" t="s">
        <v>79</v>
      </c>
      <c r="N10" s="7" t="s">
        <v>80</v>
      </c>
      <c r="O10" s="7" t="s">
        <v>81</v>
      </c>
      <c r="P10" s="7" t="s">
        <v>82</v>
      </c>
      <c r="Q10" s="7" t="s">
        <v>83</v>
      </c>
      <c r="R10" s="6" t="s">
        <v>84</v>
      </c>
      <c r="S10" s="7" t="s">
        <v>85</v>
      </c>
      <c r="T10" s="7" t="s">
        <v>86</v>
      </c>
      <c r="U10" s="7" t="s">
        <v>87</v>
      </c>
      <c r="V10" s="7" t="s">
        <v>88</v>
      </c>
      <c r="W10" s="6" t="s">
        <v>89</v>
      </c>
      <c r="X10" s="7" t="s">
        <v>90</v>
      </c>
      <c r="Y10" s="6" t="s">
        <v>91</v>
      </c>
      <c r="Z10" s="7" t="s">
        <v>92</v>
      </c>
      <c r="AA10" s="6" t="s">
        <v>93</v>
      </c>
      <c r="AB10" s="7" t="s">
        <v>93</v>
      </c>
      <c r="AC10" s="7" t="s">
        <v>92</v>
      </c>
      <c r="AD10" s="7" t="s">
        <v>94</v>
      </c>
      <c r="AE10" s="6" t="s">
        <v>95</v>
      </c>
      <c r="AF10" s="7" t="s">
        <v>92</v>
      </c>
      <c r="AG10" s="7" t="s">
        <v>93</v>
      </c>
      <c r="AH10" s="7" t="s">
        <v>94</v>
      </c>
      <c r="AI10" s="6" t="s">
        <v>95</v>
      </c>
    </row>
    <row r="11" spans="1:35" x14ac:dyDescent="0.25">
      <c r="A11" s="5" t="s">
        <v>96</v>
      </c>
      <c r="B11" s="2" t="s">
        <v>1246</v>
      </c>
      <c r="C11" t="s">
        <v>122</v>
      </c>
      <c r="D11" s="2" t="s">
        <v>133</v>
      </c>
      <c r="E11" t="s">
        <v>942</v>
      </c>
      <c r="F11" t="s">
        <v>114</v>
      </c>
      <c r="G11" t="s">
        <v>115</v>
      </c>
      <c r="H11" t="s">
        <v>1247</v>
      </c>
      <c r="I11" t="s">
        <v>103</v>
      </c>
      <c r="J11" s="2" t="s">
        <v>105</v>
      </c>
      <c r="K11" t="s">
        <v>931</v>
      </c>
      <c r="L11" t="s">
        <v>830</v>
      </c>
      <c r="M11" t="s">
        <v>1094</v>
      </c>
      <c r="N11" t="s">
        <v>1248</v>
      </c>
      <c r="O11" t="s">
        <v>110</v>
      </c>
      <c r="P11" t="s">
        <v>1249</v>
      </c>
      <c r="Q11" t="s">
        <v>546</v>
      </c>
      <c r="R11" s="2" t="s">
        <v>1250</v>
      </c>
      <c r="S11" t="s">
        <v>114</v>
      </c>
      <c r="T11" t="s">
        <v>114</v>
      </c>
      <c r="U11" t="s">
        <v>116</v>
      </c>
      <c r="V11" t="s">
        <v>117</v>
      </c>
      <c r="W11" s="2" t="s">
        <v>118</v>
      </c>
      <c r="X11" t="s">
        <v>715</v>
      </c>
      <c r="Y11" s="2" t="s">
        <v>1251</v>
      </c>
      <c r="Z11" t="s">
        <v>731</v>
      </c>
      <c r="AA11" s="2" t="s">
        <v>1252</v>
      </c>
      <c r="AB11" t="s">
        <v>1089</v>
      </c>
      <c r="AC11" t="s">
        <v>1090</v>
      </c>
      <c r="AD11" t="s">
        <v>124</v>
      </c>
      <c r="AE11" s="2" t="s">
        <v>125</v>
      </c>
      <c r="AF11" t="s">
        <v>1253</v>
      </c>
      <c r="AG11" t="s">
        <v>1254</v>
      </c>
      <c r="AH11" t="s">
        <v>128</v>
      </c>
      <c r="AI11" s="2" t="s">
        <v>129</v>
      </c>
    </row>
    <row r="12" spans="1:35" x14ac:dyDescent="0.25">
      <c r="A12" s="10" t="s">
        <v>130</v>
      </c>
      <c r="B12" s="9" t="s">
        <v>1357</v>
      </c>
      <c r="C12" s="11" t="s">
        <v>1358</v>
      </c>
      <c r="D12" s="9" t="s">
        <v>1359</v>
      </c>
      <c r="E12" s="11" t="s">
        <v>543</v>
      </c>
      <c r="F12" s="11" t="s">
        <v>772</v>
      </c>
      <c r="G12" s="11" t="s">
        <v>1303</v>
      </c>
      <c r="H12" s="11" t="s">
        <v>1360</v>
      </c>
      <c r="I12" s="11" t="s">
        <v>112</v>
      </c>
      <c r="J12" s="9" t="s">
        <v>1361</v>
      </c>
      <c r="K12" s="11" t="s">
        <v>1362</v>
      </c>
      <c r="L12" s="11" t="s">
        <v>929</v>
      </c>
      <c r="M12" s="11" t="s">
        <v>107</v>
      </c>
      <c r="N12" s="11" t="s">
        <v>1363</v>
      </c>
      <c r="O12" s="11" t="s">
        <v>616</v>
      </c>
      <c r="P12" s="11" t="s">
        <v>930</v>
      </c>
      <c r="Q12" s="11" t="s">
        <v>1364</v>
      </c>
      <c r="R12" s="9" t="s">
        <v>1250</v>
      </c>
      <c r="S12" s="11" t="s">
        <v>1365</v>
      </c>
      <c r="T12" s="11" t="s">
        <v>1366</v>
      </c>
      <c r="U12" s="11" t="s">
        <v>393</v>
      </c>
      <c r="V12" s="11" t="s">
        <v>1367</v>
      </c>
      <c r="W12" s="9" t="s">
        <v>150</v>
      </c>
      <c r="X12" s="11" t="s">
        <v>1368</v>
      </c>
      <c r="Y12" s="9" t="s">
        <v>1369</v>
      </c>
      <c r="Z12" s="11" t="s">
        <v>1370</v>
      </c>
      <c r="AA12" s="9" t="s">
        <v>1371</v>
      </c>
      <c r="AB12" s="11" t="s">
        <v>1252</v>
      </c>
      <c r="AC12" s="11" t="s">
        <v>1372</v>
      </c>
      <c r="AD12" s="11" t="s">
        <v>1270</v>
      </c>
      <c r="AE12" s="9" t="s">
        <v>125</v>
      </c>
      <c r="AF12" s="11" t="s">
        <v>1373</v>
      </c>
      <c r="AG12" s="11" t="s">
        <v>1374</v>
      </c>
      <c r="AH12" s="11" t="s">
        <v>357</v>
      </c>
      <c r="AI12" s="9" t="s">
        <v>129</v>
      </c>
    </row>
    <row r="13" spans="1:35" x14ac:dyDescent="0.25">
      <c r="A13" s="5" t="s">
        <v>93</v>
      </c>
      <c r="B13" s="2" t="s">
        <v>1252</v>
      </c>
      <c r="C13" t="s">
        <v>1375</v>
      </c>
      <c r="D13" s="2" t="s">
        <v>948</v>
      </c>
      <c r="E13" t="s">
        <v>584</v>
      </c>
      <c r="F13" t="s">
        <v>1205</v>
      </c>
      <c r="G13" t="s">
        <v>1376</v>
      </c>
      <c r="H13" t="s">
        <v>733</v>
      </c>
      <c r="I13" t="s">
        <v>1377</v>
      </c>
      <c r="J13" s="2" t="s">
        <v>1378</v>
      </c>
      <c r="K13" t="s">
        <v>116</v>
      </c>
      <c r="L13" t="s">
        <v>157</v>
      </c>
      <c r="M13" t="s">
        <v>498</v>
      </c>
      <c r="N13" t="s">
        <v>1205</v>
      </c>
      <c r="O13" t="s">
        <v>585</v>
      </c>
      <c r="P13" t="s">
        <v>612</v>
      </c>
      <c r="Q13" t="s">
        <v>1206</v>
      </c>
      <c r="R13" s="2" t="s">
        <v>613</v>
      </c>
      <c r="S13" t="s">
        <v>506</v>
      </c>
      <c r="T13" t="s">
        <v>1303</v>
      </c>
      <c r="U13" t="s">
        <v>613</v>
      </c>
      <c r="V13" t="s">
        <v>618</v>
      </c>
      <c r="W13" s="2" t="s">
        <v>173</v>
      </c>
      <c r="X13" t="s">
        <v>431</v>
      </c>
      <c r="Y13" s="2" t="s">
        <v>1379</v>
      </c>
      <c r="Z13" t="s">
        <v>608</v>
      </c>
      <c r="AA13" s="2" t="s">
        <v>1380</v>
      </c>
      <c r="AB13" t="s">
        <v>1252</v>
      </c>
      <c r="AC13" t="s">
        <v>170</v>
      </c>
      <c r="AD13" t="s">
        <v>170</v>
      </c>
      <c r="AE13" s="2" t="s">
        <v>170</v>
      </c>
      <c r="AF13" t="s">
        <v>136</v>
      </c>
      <c r="AG13" t="s">
        <v>1381</v>
      </c>
      <c r="AH13" t="s">
        <v>165</v>
      </c>
      <c r="AI13" s="2" t="s">
        <v>172</v>
      </c>
    </row>
    <row r="14" spans="1:35" x14ac:dyDescent="0.25">
      <c r="A14" s="5" t="s">
        <v>67</v>
      </c>
      <c r="B14" s="2" t="s">
        <v>1382</v>
      </c>
      <c r="C14" t="s">
        <v>1383</v>
      </c>
      <c r="D14" s="2" t="s">
        <v>1384</v>
      </c>
      <c r="E14" t="s">
        <v>1385</v>
      </c>
      <c r="F14" t="s">
        <v>1386</v>
      </c>
      <c r="G14" t="s">
        <v>1387</v>
      </c>
      <c r="H14" t="s">
        <v>1388</v>
      </c>
      <c r="I14" t="s">
        <v>1389</v>
      </c>
      <c r="J14" s="2" t="s">
        <v>1390</v>
      </c>
      <c r="K14" t="s">
        <v>1391</v>
      </c>
      <c r="L14" t="s">
        <v>1392</v>
      </c>
      <c r="M14" t="s">
        <v>1393</v>
      </c>
      <c r="N14" t="s">
        <v>1394</v>
      </c>
      <c r="O14" t="s">
        <v>1395</v>
      </c>
      <c r="P14" t="s">
        <v>1396</v>
      </c>
      <c r="Q14" t="s">
        <v>1397</v>
      </c>
      <c r="R14" s="2" t="s">
        <v>1398</v>
      </c>
      <c r="S14" t="s">
        <v>1399</v>
      </c>
      <c r="T14" t="s">
        <v>1400</v>
      </c>
      <c r="U14" t="s">
        <v>1401</v>
      </c>
      <c r="V14" t="s">
        <v>1402</v>
      </c>
      <c r="W14" s="2" t="s">
        <v>1403</v>
      </c>
      <c r="X14" t="s">
        <v>1404</v>
      </c>
      <c r="Y14" s="2" t="s">
        <v>1405</v>
      </c>
      <c r="Z14" t="s">
        <v>1406</v>
      </c>
      <c r="AA14" s="2" t="s">
        <v>1407</v>
      </c>
      <c r="AB14" t="s">
        <v>486</v>
      </c>
      <c r="AC14" t="s">
        <v>170</v>
      </c>
      <c r="AD14" t="s">
        <v>170</v>
      </c>
      <c r="AE14" s="2" t="s">
        <v>170</v>
      </c>
      <c r="AF14" t="s">
        <v>1408</v>
      </c>
      <c r="AG14" t="s">
        <v>1409</v>
      </c>
      <c r="AH14" t="s">
        <v>1410</v>
      </c>
      <c r="AI14" s="2" t="s">
        <v>1411</v>
      </c>
    </row>
    <row r="15" spans="1:35" x14ac:dyDescent="0.25">
      <c r="A15" s="5" t="s">
        <v>92</v>
      </c>
      <c r="B15" s="2" t="s">
        <v>1372</v>
      </c>
      <c r="C15" t="s">
        <v>1259</v>
      </c>
      <c r="D15" s="2" t="s">
        <v>1412</v>
      </c>
      <c r="E15" t="s">
        <v>392</v>
      </c>
      <c r="F15" t="s">
        <v>116</v>
      </c>
      <c r="G15" t="s">
        <v>389</v>
      </c>
      <c r="H15" t="s">
        <v>1413</v>
      </c>
      <c r="I15" t="s">
        <v>393</v>
      </c>
      <c r="J15" s="2" t="s">
        <v>618</v>
      </c>
      <c r="K15" t="s">
        <v>547</v>
      </c>
      <c r="L15" t="s">
        <v>547</v>
      </c>
      <c r="M15" t="s">
        <v>116</v>
      </c>
      <c r="N15" t="s">
        <v>613</v>
      </c>
      <c r="O15" t="s">
        <v>280</v>
      </c>
      <c r="P15" t="s">
        <v>388</v>
      </c>
      <c r="Q15" t="s">
        <v>110</v>
      </c>
      <c r="R15" s="2" t="s">
        <v>390</v>
      </c>
      <c r="S15" t="s">
        <v>358</v>
      </c>
      <c r="T15" t="s">
        <v>161</v>
      </c>
      <c r="U15" t="s">
        <v>167</v>
      </c>
      <c r="V15" t="s">
        <v>1247</v>
      </c>
      <c r="W15" s="2" t="s">
        <v>173</v>
      </c>
      <c r="X15" t="s">
        <v>936</v>
      </c>
      <c r="Y15" s="2" t="s">
        <v>1270</v>
      </c>
      <c r="Z15" t="s">
        <v>722</v>
      </c>
      <c r="AA15" s="2" t="s">
        <v>1414</v>
      </c>
      <c r="AB15" t="s">
        <v>170</v>
      </c>
      <c r="AC15" t="s">
        <v>1372</v>
      </c>
      <c r="AD15" t="s">
        <v>170</v>
      </c>
      <c r="AE15" s="2" t="s">
        <v>170</v>
      </c>
      <c r="AF15" t="s">
        <v>499</v>
      </c>
      <c r="AG15" t="s">
        <v>835</v>
      </c>
      <c r="AH15" t="s">
        <v>159</v>
      </c>
      <c r="AI15" s="2" t="s">
        <v>172</v>
      </c>
    </row>
    <row r="16" spans="1:35" x14ac:dyDescent="0.25">
      <c r="A16" s="5" t="s">
        <v>67</v>
      </c>
      <c r="B16" s="2" t="s">
        <v>1415</v>
      </c>
      <c r="C16" t="s">
        <v>1416</v>
      </c>
      <c r="D16" s="2" t="s">
        <v>1417</v>
      </c>
      <c r="E16" t="s">
        <v>1418</v>
      </c>
      <c r="F16" t="s">
        <v>1419</v>
      </c>
      <c r="G16" t="s">
        <v>1420</v>
      </c>
      <c r="H16" t="s">
        <v>1421</v>
      </c>
      <c r="I16" t="s">
        <v>1422</v>
      </c>
      <c r="J16" s="2" t="s">
        <v>1423</v>
      </c>
      <c r="K16" t="s">
        <v>1424</v>
      </c>
      <c r="L16" t="s">
        <v>1425</v>
      </c>
      <c r="M16" t="s">
        <v>1426</v>
      </c>
      <c r="N16" t="s">
        <v>1427</v>
      </c>
      <c r="O16" t="s">
        <v>1428</v>
      </c>
      <c r="P16" t="s">
        <v>1429</v>
      </c>
      <c r="Q16" t="s">
        <v>1388</v>
      </c>
      <c r="R16" s="2" t="s">
        <v>1430</v>
      </c>
      <c r="S16" t="s">
        <v>1431</v>
      </c>
      <c r="T16" t="s">
        <v>1432</v>
      </c>
      <c r="U16" t="s">
        <v>1433</v>
      </c>
      <c r="V16" t="s">
        <v>1434</v>
      </c>
      <c r="W16" s="2" t="s">
        <v>1435</v>
      </c>
      <c r="X16" t="s">
        <v>451</v>
      </c>
      <c r="Y16" s="2" t="s">
        <v>889</v>
      </c>
      <c r="Z16" t="s">
        <v>1436</v>
      </c>
      <c r="AA16" s="2" t="s">
        <v>1437</v>
      </c>
      <c r="AB16" t="s">
        <v>170</v>
      </c>
      <c r="AC16" t="s">
        <v>486</v>
      </c>
      <c r="AD16" t="s">
        <v>170</v>
      </c>
      <c r="AE16" s="2" t="s">
        <v>170</v>
      </c>
      <c r="AF16" t="s">
        <v>1438</v>
      </c>
      <c r="AG16" t="s">
        <v>1439</v>
      </c>
      <c r="AH16" t="s">
        <v>1440</v>
      </c>
      <c r="AI16" s="2" t="s">
        <v>1441</v>
      </c>
    </row>
    <row r="17" spans="1:35" x14ac:dyDescent="0.25">
      <c r="A17" s="5" t="s">
        <v>94</v>
      </c>
      <c r="B17" s="2" t="s">
        <v>1270</v>
      </c>
      <c r="C17" t="s">
        <v>803</v>
      </c>
      <c r="D17" s="2" t="s">
        <v>359</v>
      </c>
      <c r="E17" t="s">
        <v>118</v>
      </c>
      <c r="F17" t="s">
        <v>174</v>
      </c>
      <c r="G17" t="s">
        <v>166</v>
      </c>
      <c r="H17" t="s">
        <v>169</v>
      </c>
      <c r="I17" t="s">
        <v>129</v>
      </c>
      <c r="J17" s="2" t="s">
        <v>129</v>
      </c>
      <c r="K17" t="s">
        <v>167</v>
      </c>
      <c r="L17" t="s">
        <v>159</v>
      </c>
      <c r="M17" t="s">
        <v>129</v>
      </c>
      <c r="N17" t="s">
        <v>118</v>
      </c>
      <c r="O17" t="s">
        <v>168</v>
      </c>
      <c r="P17" t="s">
        <v>174</v>
      </c>
      <c r="Q17" t="s">
        <v>129</v>
      </c>
      <c r="R17" s="2" t="s">
        <v>168</v>
      </c>
      <c r="S17" t="s">
        <v>168</v>
      </c>
      <c r="T17" t="s">
        <v>169</v>
      </c>
      <c r="U17" t="s">
        <v>172</v>
      </c>
      <c r="V17" t="s">
        <v>163</v>
      </c>
      <c r="W17" s="2" t="s">
        <v>172</v>
      </c>
      <c r="X17" t="s">
        <v>390</v>
      </c>
      <c r="Y17" s="2" t="s">
        <v>163</v>
      </c>
      <c r="Z17" t="s">
        <v>118</v>
      </c>
      <c r="AA17" s="2" t="s">
        <v>332</v>
      </c>
      <c r="AB17" t="s">
        <v>170</v>
      </c>
      <c r="AC17" t="s">
        <v>170</v>
      </c>
      <c r="AD17" t="s">
        <v>1270</v>
      </c>
      <c r="AE17" s="2" t="s">
        <v>170</v>
      </c>
      <c r="AF17" t="s">
        <v>164</v>
      </c>
      <c r="AG17" t="s">
        <v>280</v>
      </c>
      <c r="AH17" t="s">
        <v>282</v>
      </c>
      <c r="AI17" s="2" t="s">
        <v>170</v>
      </c>
    </row>
    <row r="18" spans="1:35" x14ac:dyDescent="0.25">
      <c r="A18" s="5" t="s">
        <v>67</v>
      </c>
      <c r="B18" s="2" t="s">
        <v>1442</v>
      </c>
      <c r="C18" t="s">
        <v>188</v>
      </c>
      <c r="D18" s="2" t="s">
        <v>1443</v>
      </c>
      <c r="E18" t="s">
        <v>1444</v>
      </c>
      <c r="F18" t="s">
        <v>1445</v>
      </c>
      <c r="G18" t="s">
        <v>1446</v>
      </c>
      <c r="H18" t="s">
        <v>1447</v>
      </c>
      <c r="I18" t="s">
        <v>1448</v>
      </c>
      <c r="J18" s="2" t="s">
        <v>589</v>
      </c>
      <c r="K18" t="s">
        <v>333</v>
      </c>
      <c r="L18" t="s">
        <v>513</v>
      </c>
      <c r="M18" t="s">
        <v>1449</v>
      </c>
      <c r="N18" t="s">
        <v>1450</v>
      </c>
      <c r="O18" t="s">
        <v>1451</v>
      </c>
      <c r="P18" t="s">
        <v>1452</v>
      </c>
      <c r="Q18" t="s">
        <v>1453</v>
      </c>
      <c r="R18" s="2" t="s">
        <v>304</v>
      </c>
      <c r="S18" t="s">
        <v>1454</v>
      </c>
      <c r="T18" t="s">
        <v>1455</v>
      </c>
      <c r="U18" t="s">
        <v>1456</v>
      </c>
      <c r="V18" t="s">
        <v>1457</v>
      </c>
      <c r="W18" s="2" t="s">
        <v>1458</v>
      </c>
      <c r="X18" t="s">
        <v>1459</v>
      </c>
      <c r="Y18" s="2" t="s">
        <v>1133</v>
      </c>
      <c r="Z18" t="s">
        <v>304</v>
      </c>
      <c r="AA18" s="2" t="s">
        <v>1460</v>
      </c>
      <c r="AB18" t="s">
        <v>170</v>
      </c>
      <c r="AC18" t="s">
        <v>170</v>
      </c>
      <c r="AD18" t="s">
        <v>486</v>
      </c>
      <c r="AE18" s="2" t="s">
        <v>170</v>
      </c>
      <c r="AF18" t="s">
        <v>1193</v>
      </c>
      <c r="AG18" t="s">
        <v>1461</v>
      </c>
      <c r="AH18" t="s">
        <v>1462</v>
      </c>
      <c r="AI18" s="2" t="s">
        <v>170</v>
      </c>
    </row>
    <row r="19" spans="1:35" x14ac:dyDescent="0.25">
      <c r="A19" s="5" t="s">
        <v>95</v>
      </c>
      <c r="B19" s="2" t="s">
        <v>125</v>
      </c>
      <c r="C19" t="s">
        <v>171</v>
      </c>
      <c r="D19" s="2" t="s">
        <v>168</v>
      </c>
      <c r="E19" t="s">
        <v>172</v>
      </c>
      <c r="F19" t="s">
        <v>172</v>
      </c>
      <c r="G19" t="s">
        <v>172</v>
      </c>
      <c r="H19" t="s">
        <v>168</v>
      </c>
      <c r="I19" t="s">
        <v>170</v>
      </c>
      <c r="J19" s="2" t="s">
        <v>168</v>
      </c>
      <c r="K19" t="s">
        <v>172</v>
      </c>
      <c r="L19" t="s">
        <v>172</v>
      </c>
      <c r="M19" t="s">
        <v>173</v>
      </c>
      <c r="N19" t="s">
        <v>170</v>
      </c>
      <c r="O19" t="s">
        <v>173</v>
      </c>
      <c r="P19" t="s">
        <v>173</v>
      </c>
      <c r="Q19" t="s">
        <v>170</v>
      </c>
      <c r="R19" s="2" t="s">
        <v>172</v>
      </c>
      <c r="S19" t="s">
        <v>170</v>
      </c>
      <c r="T19" t="s">
        <v>170</v>
      </c>
      <c r="U19" t="s">
        <v>170</v>
      </c>
      <c r="V19" t="s">
        <v>173</v>
      </c>
      <c r="W19" s="2" t="s">
        <v>170</v>
      </c>
      <c r="X19" t="s">
        <v>173</v>
      </c>
      <c r="Y19" s="2" t="s">
        <v>167</v>
      </c>
      <c r="Z19" t="s">
        <v>173</v>
      </c>
      <c r="AA19" s="2" t="s">
        <v>173</v>
      </c>
      <c r="AB19" t="s">
        <v>170</v>
      </c>
      <c r="AC19" t="s">
        <v>170</v>
      </c>
      <c r="AD19" t="s">
        <v>170</v>
      </c>
      <c r="AE19" s="2" t="s">
        <v>125</v>
      </c>
      <c r="AF19" t="s">
        <v>172</v>
      </c>
      <c r="AG19" t="s">
        <v>168</v>
      </c>
      <c r="AH19" t="s">
        <v>172</v>
      </c>
      <c r="AI19" s="2" t="s">
        <v>150</v>
      </c>
    </row>
    <row r="20" spans="1:35" x14ac:dyDescent="0.25">
      <c r="A20" s="10" t="s">
        <v>67</v>
      </c>
      <c r="B20" s="9" t="s">
        <v>221</v>
      </c>
      <c r="C20" s="11" t="s">
        <v>1454</v>
      </c>
      <c r="D20" s="9" t="s">
        <v>1463</v>
      </c>
      <c r="E20" s="11" t="s">
        <v>1142</v>
      </c>
      <c r="F20" s="11" t="s">
        <v>334</v>
      </c>
      <c r="G20" s="11" t="s">
        <v>1074</v>
      </c>
      <c r="H20" s="11" t="s">
        <v>1464</v>
      </c>
      <c r="I20" s="11" t="s">
        <v>170</v>
      </c>
      <c r="J20" s="9" t="s">
        <v>1173</v>
      </c>
      <c r="K20" s="11" t="s">
        <v>1465</v>
      </c>
      <c r="L20" s="11" t="s">
        <v>272</v>
      </c>
      <c r="M20" s="11" t="s">
        <v>261</v>
      </c>
      <c r="N20" s="11" t="s">
        <v>170</v>
      </c>
      <c r="O20" s="11" t="s">
        <v>1466</v>
      </c>
      <c r="P20" s="11" t="s">
        <v>1353</v>
      </c>
      <c r="Q20" s="11" t="s">
        <v>170</v>
      </c>
      <c r="R20" s="9" t="s">
        <v>183</v>
      </c>
      <c r="S20" s="11" t="s">
        <v>170</v>
      </c>
      <c r="T20" s="11" t="s">
        <v>170</v>
      </c>
      <c r="U20" s="11" t="s">
        <v>170</v>
      </c>
      <c r="V20" s="11" t="s">
        <v>226</v>
      </c>
      <c r="W20" s="9" t="s">
        <v>170</v>
      </c>
      <c r="X20" s="11" t="s">
        <v>1467</v>
      </c>
      <c r="Y20" s="9" t="s">
        <v>1162</v>
      </c>
      <c r="Z20" s="11" t="s">
        <v>193</v>
      </c>
      <c r="AA20" s="9" t="s">
        <v>208</v>
      </c>
      <c r="AB20" s="11" t="s">
        <v>170</v>
      </c>
      <c r="AC20" s="11" t="s">
        <v>170</v>
      </c>
      <c r="AD20" s="11" t="s">
        <v>170</v>
      </c>
      <c r="AE20" s="9" t="s">
        <v>486</v>
      </c>
      <c r="AF20" s="11" t="s">
        <v>920</v>
      </c>
      <c r="AG20" s="11" t="s">
        <v>702</v>
      </c>
      <c r="AH20" s="11" t="s">
        <v>1468</v>
      </c>
      <c r="AI20" s="9" t="s">
        <v>1469</v>
      </c>
    </row>
    <row r="21" spans="1:35" x14ac:dyDescent="0.25">
      <c r="A21" s="5" t="s">
        <v>485</v>
      </c>
      <c r="B21" s="2" t="s">
        <v>1357</v>
      </c>
      <c r="C21" t="s">
        <v>1358</v>
      </c>
      <c r="D21" s="2" t="s">
        <v>1359</v>
      </c>
      <c r="E21" t="s">
        <v>543</v>
      </c>
      <c r="F21" t="s">
        <v>772</v>
      </c>
      <c r="G21" t="s">
        <v>1303</v>
      </c>
      <c r="H21" t="s">
        <v>1360</v>
      </c>
      <c r="I21" t="s">
        <v>112</v>
      </c>
      <c r="J21" s="2" t="s">
        <v>1361</v>
      </c>
      <c r="K21" t="s">
        <v>1362</v>
      </c>
      <c r="L21" t="s">
        <v>929</v>
      </c>
      <c r="M21" t="s">
        <v>107</v>
      </c>
      <c r="N21" t="s">
        <v>1363</v>
      </c>
      <c r="O21" t="s">
        <v>616</v>
      </c>
      <c r="P21" t="s">
        <v>930</v>
      </c>
      <c r="Q21" t="s">
        <v>1364</v>
      </c>
      <c r="R21" s="2" t="s">
        <v>1250</v>
      </c>
      <c r="S21" t="s">
        <v>1365</v>
      </c>
      <c r="T21" t="s">
        <v>1366</v>
      </c>
      <c r="U21" t="s">
        <v>393</v>
      </c>
      <c r="V21" t="s">
        <v>1367</v>
      </c>
      <c r="W21" s="2" t="s">
        <v>150</v>
      </c>
      <c r="X21" t="s">
        <v>1368</v>
      </c>
      <c r="Y21" s="2" t="s">
        <v>1369</v>
      </c>
      <c r="Z21" t="s">
        <v>1370</v>
      </c>
      <c r="AA21" s="2" t="s">
        <v>1371</v>
      </c>
      <c r="AB21" t="s">
        <v>1252</v>
      </c>
      <c r="AC21" t="s">
        <v>1372</v>
      </c>
      <c r="AD21" t="s">
        <v>1270</v>
      </c>
      <c r="AE21" s="2" t="s">
        <v>125</v>
      </c>
      <c r="AF21" t="s">
        <v>1373</v>
      </c>
      <c r="AG21" t="s">
        <v>1374</v>
      </c>
      <c r="AH21" t="s">
        <v>357</v>
      </c>
      <c r="AI21" s="2" t="s">
        <v>129</v>
      </c>
    </row>
    <row r="22" spans="1:35" x14ac:dyDescent="0.25">
      <c r="A22" s="10" t="s">
        <v>67</v>
      </c>
      <c r="B22" s="9" t="s">
        <v>486</v>
      </c>
      <c r="C22" s="11" t="s">
        <v>486</v>
      </c>
      <c r="D22" s="9" t="s">
        <v>486</v>
      </c>
      <c r="E22" s="11" t="s">
        <v>486</v>
      </c>
      <c r="F22" s="11" t="s">
        <v>486</v>
      </c>
      <c r="G22" s="11" t="s">
        <v>486</v>
      </c>
      <c r="H22" s="11" t="s">
        <v>486</v>
      </c>
      <c r="I22" s="11" t="s">
        <v>486</v>
      </c>
      <c r="J22" s="9" t="s">
        <v>486</v>
      </c>
      <c r="K22" s="11" t="s">
        <v>486</v>
      </c>
      <c r="L22" s="11" t="s">
        <v>486</v>
      </c>
      <c r="M22" s="11" t="s">
        <v>486</v>
      </c>
      <c r="N22" s="11" t="s">
        <v>486</v>
      </c>
      <c r="O22" s="11" t="s">
        <v>486</v>
      </c>
      <c r="P22" s="11" t="s">
        <v>486</v>
      </c>
      <c r="Q22" s="11" t="s">
        <v>486</v>
      </c>
      <c r="R22" s="9" t="s">
        <v>486</v>
      </c>
      <c r="S22" s="11" t="s">
        <v>486</v>
      </c>
      <c r="T22" s="11" t="s">
        <v>486</v>
      </c>
      <c r="U22" s="11" t="s">
        <v>486</v>
      </c>
      <c r="V22" s="11" t="s">
        <v>486</v>
      </c>
      <c r="W22" s="9" t="s">
        <v>486</v>
      </c>
      <c r="X22" s="11" t="s">
        <v>486</v>
      </c>
      <c r="Y22" s="9" t="s">
        <v>486</v>
      </c>
      <c r="Z22" s="11" t="s">
        <v>486</v>
      </c>
      <c r="AA22" s="9" t="s">
        <v>486</v>
      </c>
      <c r="AB22" s="11" t="s">
        <v>486</v>
      </c>
      <c r="AC22" s="11" t="s">
        <v>486</v>
      </c>
      <c r="AD22" s="11" t="s">
        <v>486</v>
      </c>
      <c r="AE22" s="9" t="s">
        <v>486</v>
      </c>
      <c r="AF22" s="11" t="s">
        <v>486</v>
      </c>
      <c r="AG22" s="11" t="s">
        <v>486</v>
      </c>
      <c r="AH22" s="11" t="s">
        <v>486</v>
      </c>
      <c r="AI22" s="9" t="s">
        <v>486</v>
      </c>
    </row>
  </sheetData>
  <mergeCells count="8">
    <mergeCell ref="Z9:AA9"/>
    <mergeCell ref="AB9:AE9"/>
    <mergeCell ref="AF9:AI9"/>
    <mergeCell ref="C9:D9"/>
    <mergeCell ref="E9:J9"/>
    <mergeCell ref="K9:R9"/>
    <mergeCell ref="S9:W9"/>
    <mergeCell ref="X9:Y9"/>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1A6167B9AB934E93BDBF6CADF13FCA" ma:contentTypeVersion="8" ma:contentTypeDescription="Create a new document." ma:contentTypeScope="" ma:versionID="4dff26ed7da1a926605d26d495d45e4a">
  <xsd:schema xmlns:xsd="http://www.w3.org/2001/XMLSchema" xmlns:xs="http://www.w3.org/2001/XMLSchema" xmlns:p="http://schemas.microsoft.com/office/2006/metadata/properties" xmlns:ns2="0b860f1f-e374-4464-bbd7-fac5f3bbe104" xmlns:ns3="c71c5962-ab8d-4db9-adc0-7adaf291945d" targetNamespace="http://schemas.microsoft.com/office/2006/metadata/properties" ma:root="true" ma:fieldsID="3785278dae968cefef51939001ae55e3" ns2:_="" ns3:_="">
    <xsd:import namespace="0b860f1f-e374-4464-bbd7-fac5f3bbe104"/>
    <xsd:import namespace="c71c5962-ab8d-4db9-adc0-7adaf29194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860f1f-e374-4464-bbd7-fac5f3bbe10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1c5962-ab8d-4db9-adc0-7adaf29194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710950-6666-482B-BDA9-FA7A3E939E62}">
  <ds:schemaRefs>
    <ds:schemaRef ds:uri="http://schemas.microsoft.com/sharepoint/v3/contenttype/forms"/>
  </ds:schemaRefs>
</ds:datastoreItem>
</file>

<file path=customXml/itemProps2.xml><?xml version="1.0" encoding="utf-8"?>
<ds:datastoreItem xmlns:ds="http://schemas.openxmlformats.org/officeDocument/2006/customXml" ds:itemID="{F3FFB697-632A-40E8-8D8B-B0169C2C5BFD}">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c71c5962-ab8d-4db9-adc0-7adaf291945d"/>
    <ds:schemaRef ds:uri="http://purl.org/dc/elements/1.1/"/>
    <ds:schemaRef ds:uri="http://schemas.microsoft.com/office/2006/metadata/properties"/>
    <ds:schemaRef ds:uri="0b860f1f-e374-4464-bbd7-fac5f3bbe104"/>
    <ds:schemaRef ds:uri="http://www.w3.org/XML/1998/namespace"/>
    <ds:schemaRef ds:uri="http://purl.org/dc/terms/"/>
  </ds:schemaRefs>
</ds:datastoreItem>
</file>

<file path=customXml/itemProps3.xml><?xml version="1.0" encoding="utf-8"?>
<ds:datastoreItem xmlns:ds="http://schemas.openxmlformats.org/officeDocument/2006/customXml" ds:itemID="{0B48948C-C72C-4D64-BC85-2653BE43E2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860f1f-e374-4464-bbd7-fac5f3bbe104"/>
    <ds:schemaRef ds:uri="c71c5962-ab8d-4db9-adc0-7adaf2919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Cover sheet and methodology</vt:lpstr>
      <vt:lpstr>Table 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Taylor</dc:creator>
  <cp:lastModifiedBy>Chris Lees</cp:lastModifiedBy>
  <dcterms:created xsi:type="dcterms:W3CDTF">2018-11-20T09:43:57Z</dcterms:created>
  <dcterms:modified xsi:type="dcterms:W3CDTF">2018-11-20T11:02:29Z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0x010100301A6167B9AB934E93BDBF6CADF13FCA</vt:lpwstr>
  </property>
</Properties>
</file>