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9\Daily Mail\"/>
    </mc:Choice>
  </mc:AlternateContent>
  <xr:revisionPtr revIDLastSave="0" documentId="13_ncr:1_{32115ACA-FF3C-4AEC-9515-694926B51A1A}" xr6:coauthVersionLast="40" xr6:coauthVersionMax="40" xr10:uidLastSave="{00000000-0000-0000-0000-000000000000}"/>
  <bookViews>
    <workbookView xWindow="0" yWindow="0" windowWidth="28800" windowHeight="12165" xr2:uid="{00000000-000D-0000-FFFF-FFFF00000000}"/>
  </bookViews>
  <sheets>
    <sheet name="Cover sheet and methodology" sheetId="50"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 name="Table 30" sheetId="31" r:id="rId32"/>
    <sheet name="Table 31" sheetId="32" r:id="rId33"/>
    <sheet name="Table 32" sheetId="33" r:id="rId34"/>
    <sheet name="Table 33" sheetId="34" r:id="rId35"/>
    <sheet name="Table 34" sheetId="35" r:id="rId36"/>
    <sheet name="Table 35" sheetId="36" r:id="rId37"/>
    <sheet name="Table 36" sheetId="37" r:id="rId38"/>
    <sheet name="Table 37" sheetId="38" r:id="rId39"/>
    <sheet name="Table 38" sheetId="39" r:id="rId40"/>
    <sheet name="Table 39" sheetId="40" r:id="rId41"/>
    <sheet name="Table 40" sheetId="41" r:id="rId42"/>
    <sheet name="Table 41" sheetId="42" r:id="rId43"/>
    <sheet name="Table 42" sheetId="43" r:id="rId44"/>
    <sheet name="Table 43" sheetId="44" r:id="rId45"/>
    <sheet name="Table 44" sheetId="45" r:id="rId46"/>
    <sheet name="Table 45" sheetId="46" r:id="rId47"/>
    <sheet name="Table 46" sheetId="47" r:id="rId48"/>
    <sheet name="Table 47" sheetId="48" r:id="rId49"/>
    <sheet name="Table 48" sheetId="49" r:id="rId5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9" i="1" l="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<sst xmlns="http://schemas.openxmlformats.org/spreadsheetml/2006/main" count="28105" uniqueCount="4798">
  <si>
    <t>Table</t>
  </si>
  <si>
    <t>Question</t>
  </si>
  <si>
    <t>Question wording</t>
  </si>
  <si>
    <t>Base</t>
  </si>
  <si>
    <t>Table 1</t>
  </si>
  <si>
    <t>Question 1</t>
  </si>
  <si>
    <t>If there were to be another general election, on a scale of 0-10, where 10 is certain and 0 is would not vote, how likely would you be to vote?</t>
  </si>
  <si>
    <t>All respondents</t>
  </si>
  <si>
    <t>Table 2</t>
  </si>
  <si>
    <t>Question 2</t>
  </si>
  <si>
    <t>If the General Election was taking place tomorrow, and there was a candidate from all political parties standing in your constituency, which party do you think you would vote for?</t>
  </si>
  <si>
    <t>All respondents with a likelihood to vote greater than 0</t>
  </si>
  <si>
    <t>Table 3</t>
  </si>
  <si>
    <t>All respondents weighted by likelihood to vote</t>
  </si>
  <si>
    <t>Table 4</t>
  </si>
  <si>
    <t>All respondents weighted by likelihood to vote with "Don’t know" and "Refused" removed</t>
  </si>
  <si>
    <t>Table 5</t>
  </si>
  <si>
    <t>Question 3</t>
  </si>
  <si>
    <t>If there were to be another referendum on membership of the European Union, on a scale of 0-10, where 10 is certain and 0 is would not vote, how likely would you be to vote?</t>
  </si>
  <si>
    <t>Table 6</t>
  </si>
  <si>
    <t>Question 4</t>
  </si>
  <si>
    <t>Imagine there was a referendum tomorrow with the question “Should the United Kingdom remain a member of the European Union or leave the European Union?” How would you vote?</t>
  </si>
  <si>
    <t>Table 7</t>
  </si>
  <si>
    <t>Table 8</t>
  </si>
  <si>
    <t>Table 9</t>
  </si>
  <si>
    <t>Question 5</t>
  </si>
  <si>
    <t>When the UK Government’s negotiations over the terms of Britain’s exit from the EU are complete, would you support or oppose holding a People’s Vote - a referendum - asking the public their view?</t>
  </si>
  <si>
    <t>Table 10</t>
  </si>
  <si>
    <t>Question 6</t>
  </si>
  <si>
    <t>Have you seen or heard any details about the UK Government’s Brexit withdrawal agreement with the EU?</t>
  </si>
  <si>
    <t>Table 11</t>
  </si>
  <si>
    <t>Question 7</t>
  </si>
  <si>
    <t>From what you have seen or heard so far, do you support or oppose the UK Government’s agreement?</t>
  </si>
  <si>
    <t>Respondents who have seen or heard details of the withdrawal agreement</t>
  </si>
  <si>
    <t>Table 12</t>
  </si>
  <si>
    <t>Question 8</t>
  </si>
  <si>
    <t>MPs are to vote on the Government’s Brexit withdrawal agreement next week  How would you like MPs to vote?</t>
  </si>
  <si>
    <t>Table 13</t>
  </si>
  <si>
    <t>Question 9</t>
  </si>
  <si>
    <t>Imagine the Conservative Party called for a second referendum on the UK’s membership of the European Union  In this scenario, if the General Election was taking place tomorrow, and there was a candidate from all political parties standing in your constituency, which party do you think you would vote for?</t>
  </si>
  <si>
    <t>Respondents in England, Wales and Scotland</t>
  </si>
  <si>
    <t>Table 14</t>
  </si>
  <si>
    <t>Question 10</t>
  </si>
  <si>
    <t>Respondents in England, Wales and Scotland with "Don’t know" and "Refused" removed</t>
  </si>
  <si>
    <t>Table 15</t>
  </si>
  <si>
    <t>Imagine the Labour Party called for a second referendum on the UK’s membership of the European Union  In this scenario, if the General Election was taking place tomorrow, and there was a candidate from all political parties standing in your constituency, which party do you think you would vote for?</t>
  </si>
  <si>
    <t>Table 16</t>
  </si>
  <si>
    <t>Table 17</t>
  </si>
  <si>
    <t>Question 11</t>
  </si>
  <si>
    <t>Imagine someone other than the Labour Party called for a second referendum on the UK’s membership of the European Union, and the Labour Party supported this  In this scenario, if the General Election was taking place tomorrow, and there was a candidate from all political parties standing in your constituency, which party do you think you would vote for?</t>
  </si>
  <si>
    <t>Table 18</t>
  </si>
  <si>
    <t>Table 19</t>
  </si>
  <si>
    <t>Question 12</t>
  </si>
  <si>
    <t>Imagine someone other than the Labour Party called for a second referendum on the UK’s membership of the European Union, and the Labour Party did not support this  In this scenario, if the General Election was taking place tomorrow, and there was a candidate from all political parties standing in your constituency, which party do you think you would vote for?</t>
  </si>
  <si>
    <t>Table 20</t>
  </si>
  <si>
    <t>Table 21</t>
  </si>
  <si>
    <t>Question 13</t>
  </si>
  <si>
    <t>Imagine the Labour Party joined with other political parties or politicians in a cross-party call for a second referendum on the UK’s membership of the European Union  In this scenario, if the General Election was taking place tomorrow, and there was a candidate from all political parties standing in your constituency, which party do you think you would vote for?</t>
  </si>
  <si>
    <t>Table 22</t>
  </si>
  <si>
    <t>Table 23</t>
  </si>
  <si>
    <t>Question 14</t>
  </si>
  <si>
    <t>If the Government was to lose the vote on its Brexit agreement, which of the following comes closest to your view?</t>
  </si>
  <si>
    <t>Table 24</t>
  </si>
  <si>
    <t>Question 15</t>
  </si>
  <si>
    <t>If a Brexit deal cannot be agreed by the 29th March deadline for the UK to leave the EU, what would be your preferred option?</t>
  </si>
  <si>
    <t>Table 25</t>
  </si>
  <si>
    <t>Question 16</t>
  </si>
  <si>
    <t xml:space="preserve"> Another type of deal that could be negotiated would be similar to the Norway style agreement. In this scenario:
    The UK would leave the EU and instead join the European Free Trade Agreement. 
    The UK would still have full trade access to EU markets and EU citizens would still have the right to live and work in the UK. 
    The UK would have to follow EU regulations on the single market, but not on things such as agriculture, fishing or home affairs. 
    The UK would have to make a financial contribution to the EU. </t>
  </si>
  <si>
    <t>Table 26</t>
  </si>
  <si>
    <t>Question 17</t>
  </si>
  <si>
    <t>Parliament has recently passed measures aimed at reducing the chances of the UK leaving the EU without a deal. These measures require the Government to explain its next steps within three days if its Brexit deal is voted down by MPs, and restrict its ability to take certain financial decisions in the event of no deal.
Which comes closest to your view?</t>
  </si>
  <si>
    <t>Table 27</t>
  </si>
  <si>
    <t>Question 18</t>
  </si>
  <si>
    <t>It has been reported that as many as five Cabinet ministers are ready to resign if the UK leaves the EU with no deal  Which of the following statements best reflects your view?</t>
  </si>
  <si>
    <t>Table 28</t>
  </si>
  <si>
    <t>Question 19</t>
  </si>
  <si>
    <t>On Wednesday, Speaker of the House of Commons John Bercow allowed a vote on a measure that would require the Government to explain its next steps within three days if its Brexit deal is voted down, which was subsequently passed by MPs. Some government ministers said Bercow had “changed the rules” by allowing a vote, while Bercow himself said he made an “honest judgement” in the best interests of MPs.
Which of the following statements best reflects your view?</t>
  </si>
  <si>
    <t>Table 29</t>
  </si>
  <si>
    <t>Question 20</t>
  </si>
  <si>
    <t>Who should be in charge of the parliamentary approach to Brexit?</t>
  </si>
  <si>
    <t>Table 30</t>
  </si>
  <si>
    <t>Question 21</t>
  </si>
  <si>
    <t>Which of the following statements best reflects your view?</t>
  </si>
  <si>
    <t>Table 31</t>
  </si>
  <si>
    <t>Question 22</t>
  </si>
  <si>
    <t>In response to his decision on Wednesday, some MPs have suggested that John Bercow should have his salary reduced by ten percent    Which of the following statements best reflects your view?</t>
  </si>
  <si>
    <t>Table 32</t>
  </si>
  <si>
    <t>Question 23</t>
  </si>
  <si>
    <t>Betty Boothroyd, a former speaker of the House of Commons, said that John Bercow “didn’t come clean with the House” about his decision. To what extent do you agree or disagree with Betty Boothroyd’s assessment of John Bercow’s decision?</t>
  </si>
  <si>
    <t>Table 33</t>
  </si>
  <si>
    <t>Question 24</t>
  </si>
  <si>
    <t>If the Government’s Brexit deal is rejected by Parliament, which course of action would you prefer?</t>
  </si>
  <si>
    <t>Table 34</t>
  </si>
  <si>
    <t>Question 25</t>
  </si>
  <si>
    <t>Who should be in charge of the UK’s approach to Brexit?</t>
  </si>
  <si>
    <t>Table 35</t>
  </si>
  <si>
    <t>Question 26</t>
  </si>
  <si>
    <t>If there was a referendum tomorrow, with the following options on the ballot paper, which would you support?</t>
  </si>
  <si>
    <t>Table 36</t>
  </si>
  <si>
    <t>Question 27</t>
  </si>
  <si>
    <t>Table 37</t>
  </si>
  <si>
    <t>Question 28</t>
  </si>
  <si>
    <t>Table 38</t>
  </si>
  <si>
    <t>Question 29</t>
  </si>
  <si>
    <t>If there was a referendum tomorrow, with the following 3 options on the ballot paper, which would you support? (Please put your first choice option and second choice option): Remaining in the EU</t>
  </si>
  <si>
    <t>Table 39</t>
  </si>
  <si>
    <t>Question 30</t>
  </si>
  <si>
    <t>If there was a referendum tomorrow, with the following 3 options on the ballot paper, which would you support? (Please put your first choice option and second choice option): The Government’s Brexit agreement</t>
  </si>
  <si>
    <t>Table 40</t>
  </si>
  <si>
    <t>Question 31</t>
  </si>
  <si>
    <t>If there was a referendum tomorrow, with the following 3 options on the ballot paper, which would you support? (Please put your first choice option and second choice option): Leaving the EU without a deal</t>
  </si>
  <si>
    <t>Table 41</t>
  </si>
  <si>
    <t>Question 32</t>
  </si>
  <si>
    <t>If there was a referendum tomorrow, with the following 3 options on the ballot paper, which would you support? (Please put your first choice option and second choice option): Don’t know</t>
  </si>
  <si>
    <t>Table 42</t>
  </si>
  <si>
    <t>Question 33</t>
  </si>
  <si>
    <t>To what extent do you agree or disagree with the following statements?: The Government’s Brexit agreement is not ideal but it is better than any other option available to us</t>
  </si>
  <si>
    <t>Table 43</t>
  </si>
  <si>
    <t>Question 34</t>
  </si>
  <si>
    <t>To what extent do you agree or disagree with the following statements?: The vote to leave the EU in the 2016 referendum was a vote for a ‘no deal’ Brexit</t>
  </si>
  <si>
    <t>Table 44</t>
  </si>
  <si>
    <t>Question 35</t>
  </si>
  <si>
    <t>To what extent do you agree or disagree with the following statements?: All MPs, regardless of their party or position on Brexit, should compromise and agree on a Brexit deal that honours the referendum result</t>
  </si>
  <si>
    <t>Table 45</t>
  </si>
  <si>
    <t>Question 36</t>
  </si>
  <si>
    <t>Which of the following is closest to your view?</t>
  </si>
  <si>
    <t>Table 46</t>
  </si>
  <si>
    <t>Question 37</t>
  </si>
  <si>
    <t>If Theresa May was to resign as prime minister, out of the following Conservative politicians who do you think would make the best prime minister?</t>
  </si>
  <si>
    <t>Table 47</t>
  </si>
  <si>
    <t>Question 38</t>
  </si>
  <si>
    <t>Who do you trust most to deliver a good deal for the UK on Brexit?</t>
  </si>
  <si>
    <t>Table 48</t>
  </si>
  <si>
    <t>Question 39</t>
  </si>
  <si>
    <t>Topical Poll</t>
  </si>
  <si>
    <t>Prepared by Survation on behalf of  The Daily Mail</t>
  </si>
  <si>
    <t>Fieldwork conducted:  10th - 11th January 2019</t>
  </si>
  <si>
    <t>Q1. If there were to be another general election, on a scale of 0-10, where 10 is certain and 0 is would not vote, how likely would you be to vote?</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</si>
  <si>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</si>
  <si>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</si>
  <si>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</si>
  <si>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</si>
  <si>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</si>
  <si>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</si>
  <si>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</si>
  <si>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</si>
  <si>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</si>
  <si>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</si>
  <si>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</si>
  <si>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</si>
  <si>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</si>
  <si>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</si>
  <si>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</si>
  <si>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</si>
  <si>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</si>
  <si>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</si>
  <si>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</si>
  <si>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</si>
  <si>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</si>
  <si>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</si>
  <si>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</si>
  <si>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</si>
  <si>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</si>
  <si>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</si>
  <si>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</si>
  <si>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</si>
  <si>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</si>
  <si>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</si>
  <si>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</si>
  <si>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</si>
  <si>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</si>
  <si>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</si>
  <si>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</si>
  <si>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</si>
  <si>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</si>
  <si>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</si>
  <si>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1013</t>
  </si>
  <si>
    <t>537</t>
  </si>
  <si>
    <t>476</t>
  </si>
  <si>
    <t>87</t>
  </si>
  <si>
    <t>195</t>
  </si>
  <si>
    <t>171</t>
  </si>
  <si>
    <t>188</t>
  </si>
  <si>
    <t>167</t>
  </si>
  <si>
    <t>205</t>
  </si>
  <si>
    <t>104</t>
  </si>
  <si>
    <t>69</t>
  </si>
  <si>
    <t>111</t>
  </si>
  <si>
    <t>40</t>
  </si>
  <si>
    <t>119</t>
  </si>
  <si>
    <t>29</t>
  </si>
  <si>
    <t>88</t>
  </si>
  <si>
    <t>132</t>
  </si>
  <si>
    <t>86</t>
  </si>
  <si>
    <t>45</t>
  </si>
  <si>
    <t>103</t>
  </si>
  <si>
    <t>68</t>
  </si>
  <si>
    <t>310</t>
  </si>
  <si>
    <t>385</t>
  </si>
  <si>
    <t>258</t>
  </si>
  <si>
    <t>252</t>
  </si>
  <si>
    <t>327</t>
  </si>
  <si>
    <t>164</t>
  </si>
  <si>
    <t>270</t>
  </si>
  <si>
    <t>326</t>
  </si>
  <si>
    <t>303</t>
  </si>
  <si>
    <t>55</t>
  </si>
  <si>
    <t>28</t>
  </si>
  <si>
    <t>80</t>
  </si>
  <si>
    <t>417</t>
  </si>
  <si>
    <t>367</t>
  </si>
  <si>
    <t>Weighted total</t>
  </si>
  <si>
    <t>519</t>
  </si>
  <si>
    <t>494</t>
  </si>
  <si>
    <t>113</t>
  </si>
  <si>
    <t>168</t>
  </si>
  <si>
    <t>162</t>
  </si>
  <si>
    <t>184</t>
  </si>
  <si>
    <t>149</t>
  </si>
  <si>
    <t>237</t>
  </si>
  <si>
    <t>92</t>
  </si>
  <si>
    <t>72</t>
  </si>
  <si>
    <t>130</t>
  </si>
  <si>
    <t>41</t>
  </si>
  <si>
    <t>109</t>
  </si>
  <si>
    <t>27</t>
  </si>
  <si>
    <t>84</t>
  </si>
  <si>
    <t>136</t>
  </si>
  <si>
    <t>85</t>
  </si>
  <si>
    <t>48</t>
  </si>
  <si>
    <t>82</t>
  </si>
  <si>
    <t>285</t>
  </si>
  <si>
    <t>335</t>
  </si>
  <si>
    <t>334</t>
  </si>
  <si>
    <t>359</t>
  </si>
  <si>
    <t>248</t>
  </si>
  <si>
    <t>125</t>
  </si>
  <si>
    <t>281</t>
  </si>
  <si>
    <t>317</t>
  </si>
  <si>
    <t>59</t>
  </si>
  <si>
    <t>24</t>
  </si>
  <si>
    <t>57</t>
  </si>
  <si>
    <t>408</t>
  </si>
  <si>
    <t>383</t>
  </si>
  <si>
    <t>0 - would not vote</t>
  </si>
  <si>
    <t>64</t>
  </si>
  <si>
    <t>10</t>
  </si>
  <si>
    <t>11</t>
  </si>
  <si>
    <t>8</t>
  </si>
  <si>
    <t>12</t>
  </si>
  <si>
    <t>3</t>
  </si>
  <si>
    <t>6</t>
  </si>
  <si>
    <t>9</t>
  </si>
  <si>
    <t>1</t>
  </si>
  <si>
    <t>5</t>
  </si>
  <si>
    <t>4</t>
  </si>
  <si>
    <t>25</t>
  </si>
  <si>
    <t>18</t>
  </si>
  <si>
    <t>34</t>
  </si>
  <si>
    <t>16</t>
  </si>
  <si>
    <t>7</t>
  </si>
  <si>
    <t>-</t>
  </si>
  <si>
    <t>6.28%</t>
  </si>
  <si>
    <t>7.61%</t>
  </si>
  <si>
    <t>4.88%</t>
  </si>
  <si>
    <t>8.46%</t>
  </si>
  <si>
    <t>6.58%</t>
  </si>
  <si>
    <t>4.73%</t>
  </si>
  <si>
    <t>6.19%</t>
  </si>
  <si>
    <t>8.02%</t>
  </si>
  <si>
    <t>5.08%</t>
  </si>
  <si>
    <t>3.66%</t>
  </si>
  <si>
    <t>4.31%</t>
  </si>
  <si>
    <t>4.71%</t>
  </si>
  <si>
    <t>6.63%</t>
  </si>
  <si>
    <t>8.59%</t>
  </si>
  <si>
    <t>27.9%</t>
  </si>
  <si>
    <t>0.62%</t>
  </si>
  <si>
    <t>6.24%</t>
  </si>
  <si>
    <t>5.42%</t>
  </si>
  <si>
    <t>6.44%</t>
  </si>
  <si>
    <t>10.63%</t>
  </si>
  <si>
    <t>4.98%</t>
  </si>
  <si>
    <t>8.92%</t>
  </si>
  <si>
    <t>3.69%</t>
  </si>
  <si>
    <t>5.38%</t>
  </si>
  <si>
    <t>9.58%</t>
  </si>
  <si>
    <t>6.49%</t>
  </si>
  <si>
    <t>5.61%</t>
  </si>
  <si>
    <t>2.18%</t>
  </si>
  <si>
    <t>2.98%</t>
  </si>
  <si>
    <t>1.69%</t>
  </si>
  <si>
    <t>0.77%</t>
  </si>
  <si>
    <t>2.5%</t>
  </si>
  <si>
    <t>2.09%</t>
  </si>
  <si>
    <t>2</t>
  </si>
  <si>
    <t>0.99%</t>
  </si>
  <si>
    <t>1.45%</t>
  </si>
  <si>
    <t>0.52%</t>
  </si>
  <si>
    <t>2.13%</t>
  </si>
  <si>
    <t>1.15%</t>
  </si>
  <si>
    <t>0.67%</t>
  </si>
  <si>
    <t>0.98%</t>
  </si>
  <si>
    <t>0.81%</t>
  </si>
  <si>
    <t>1.39%</t>
  </si>
  <si>
    <t>0.64%</t>
  </si>
  <si>
    <t>1.38%</t>
  </si>
  <si>
    <t>3.64%</t>
  </si>
  <si>
    <t>2.54%</t>
  </si>
  <si>
    <t>1.79%</t>
  </si>
  <si>
    <t>0.56%</t>
  </si>
  <si>
    <t>0.93%</t>
  </si>
  <si>
    <t>1.27%</t>
  </si>
  <si>
    <t>0.74%</t>
  </si>
  <si>
    <t>1.43%</t>
  </si>
  <si>
    <t>0.46%</t>
  </si>
  <si>
    <t>0.79%</t>
  </si>
  <si>
    <t>1.54%</t>
  </si>
  <si>
    <t>0.92%</t>
  </si>
  <si>
    <t>2.6%</t>
  </si>
  <si>
    <t>0.73%</t>
  </si>
  <si>
    <t>3.73%</t>
  </si>
  <si>
    <t>2.35%</t>
  </si>
  <si>
    <t>2.99%</t>
  </si>
  <si>
    <t>1.82%</t>
  </si>
  <si>
    <t>3.57%</t>
  </si>
  <si>
    <t>0.96%</t>
  </si>
  <si>
    <t>1.42%</t>
  </si>
  <si>
    <t>2.92%</t>
  </si>
  <si>
    <t>3.34%</t>
  </si>
  <si>
    <t>1.72%</t>
  </si>
  <si>
    <t>3.06%</t>
  </si>
  <si>
    <t>1.24%</t>
  </si>
  <si>
    <t>0.83%</t>
  </si>
  <si>
    <t>2.94%</t>
  </si>
  <si>
    <t>0.9%</t>
  </si>
  <si>
    <t>0.65%</t>
  </si>
  <si>
    <t>0.18%</t>
  </si>
  <si>
    <t>6.05%</t>
  </si>
  <si>
    <t>17</t>
  </si>
  <si>
    <t>14</t>
  </si>
  <si>
    <t>1.68%</t>
  </si>
  <si>
    <t>2.61%</t>
  </si>
  <si>
    <t>0.7%</t>
  </si>
  <si>
    <t>3.83%</t>
  </si>
  <si>
    <t>1.62%</t>
  </si>
  <si>
    <t>2.66%</t>
  </si>
  <si>
    <t>1.55%</t>
  </si>
  <si>
    <t>1.88%</t>
  </si>
  <si>
    <t>2.77%</t>
  </si>
  <si>
    <t>1.73%</t>
  </si>
  <si>
    <t>1.17%</t>
  </si>
  <si>
    <t>3.44%</t>
  </si>
  <si>
    <t>0.86%</t>
  </si>
  <si>
    <t>4.4%</t>
  </si>
  <si>
    <t>1.34%</t>
  </si>
  <si>
    <t>1.13%</t>
  </si>
  <si>
    <t>2.67%</t>
  </si>
  <si>
    <t>1.77%</t>
  </si>
  <si>
    <t>1.04%</t>
  </si>
  <si>
    <t>2.39%</t>
  </si>
  <si>
    <t>1.32%</t>
  </si>
  <si>
    <t>1.67%</t>
  </si>
  <si>
    <t>1.09%</t>
  </si>
  <si>
    <t>0.63%</t>
  </si>
  <si>
    <t>0.66%</t>
  </si>
  <si>
    <t>4.93%</t>
  </si>
  <si>
    <t>1.94%</t>
  </si>
  <si>
    <t>0.2%</t>
  </si>
  <si>
    <t>1.52%</t>
  </si>
  <si>
    <t>1.31%</t>
  </si>
  <si>
    <t>4.86%</t>
  </si>
  <si>
    <t>2.95%</t>
  </si>
  <si>
    <t>0.78%</t>
  </si>
  <si>
    <t>1.44%</t>
  </si>
  <si>
    <t>1.2%</t>
  </si>
  <si>
    <t>2.26%</t>
  </si>
  <si>
    <t>1.61%</t>
  </si>
  <si>
    <t>4.19%</t>
  </si>
  <si>
    <t>1.71%</t>
  </si>
  <si>
    <t>0.54%</t>
  </si>
  <si>
    <t>0.88%</t>
  </si>
  <si>
    <t>1.01%</t>
  </si>
  <si>
    <t>0.69%</t>
  </si>
  <si>
    <t>0.16%</t>
  </si>
  <si>
    <t>1%</t>
  </si>
  <si>
    <t>2.16%</t>
  </si>
  <si>
    <t>1.56%</t>
  </si>
  <si>
    <t>19</t>
  </si>
  <si>
    <t>22</t>
  </si>
  <si>
    <t>23</t>
  </si>
  <si>
    <t>13</t>
  </si>
  <si>
    <t>6.77%</t>
  </si>
  <si>
    <t>8.62%</t>
  </si>
  <si>
    <t>4.83%</t>
  </si>
  <si>
    <t>16.45%</t>
  </si>
  <si>
    <t>9.82%</t>
  </si>
  <si>
    <t>7.24%</t>
  </si>
  <si>
    <t>6.07%</t>
  </si>
  <si>
    <t>2.62%</t>
  </si>
  <si>
    <t>6.9%</t>
  </si>
  <si>
    <t>7.75%</t>
  </si>
  <si>
    <t>7.25%</t>
  </si>
  <si>
    <t>18.74%</t>
  </si>
  <si>
    <t>5.01%</t>
  </si>
  <si>
    <t>6.32%</t>
  </si>
  <si>
    <t>7.12%</t>
  </si>
  <si>
    <t>1.3%</t>
  </si>
  <si>
    <t>6.83%</t>
  </si>
  <si>
    <t>4.01%</t>
  </si>
  <si>
    <t>7.78%</t>
  </si>
  <si>
    <t>6.74%</t>
  </si>
  <si>
    <t>3.8%</t>
  </si>
  <si>
    <t>9.18%</t>
  </si>
  <si>
    <t>6.03%</t>
  </si>
  <si>
    <t>5.02%</t>
  </si>
  <si>
    <t>3.99%</t>
  </si>
  <si>
    <t>3.27%</t>
  </si>
  <si>
    <t>2.24%</t>
  </si>
  <si>
    <t>4.3%</t>
  </si>
  <si>
    <t>1.86%</t>
  </si>
  <si>
    <t>2.2%</t>
  </si>
  <si>
    <t>2.1%</t>
  </si>
  <si>
    <t>2.31%</t>
  </si>
  <si>
    <t>4.54%</t>
  </si>
  <si>
    <t>1.1%</t>
  </si>
  <si>
    <t>2.22%</t>
  </si>
  <si>
    <t>3.43%</t>
  </si>
  <si>
    <t>2%</t>
  </si>
  <si>
    <t>1.03%</t>
  </si>
  <si>
    <t>3.08%</t>
  </si>
  <si>
    <t>2.48%</t>
  </si>
  <si>
    <t>4.96%</t>
  </si>
  <si>
    <t>2.84%</t>
  </si>
  <si>
    <t>4%</t>
  </si>
  <si>
    <t>2.45%</t>
  </si>
  <si>
    <t>1.46%</t>
  </si>
  <si>
    <t>1.36%</t>
  </si>
  <si>
    <t>2.83%</t>
  </si>
  <si>
    <t>3.89%</t>
  </si>
  <si>
    <t>1.8%</t>
  </si>
  <si>
    <t>1.12%</t>
  </si>
  <si>
    <t>15</t>
  </si>
  <si>
    <t>4.05%</t>
  </si>
  <si>
    <t>3.68%</t>
  </si>
  <si>
    <t>4.45%</t>
  </si>
  <si>
    <t>6.21%</t>
  </si>
  <si>
    <t>5.95%</t>
  </si>
  <si>
    <t>10.57%</t>
  </si>
  <si>
    <t>0.68%</t>
  </si>
  <si>
    <t>6.11%</t>
  </si>
  <si>
    <t>1.97%</t>
  </si>
  <si>
    <t>4.64%</t>
  </si>
  <si>
    <t>4.42%</t>
  </si>
  <si>
    <t>7.04%</t>
  </si>
  <si>
    <t>2.53%</t>
  </si>
  <si>
    <t>2.63%</t>
  </si>
  <si>
    <t>3.7%</t>
  </si>
  <si>
    <t>5.12%</t>
  </si>
  <si>
    <t>7.71%</t>
  </si>
  <si>
    <t>4.49%</t>
  </si>
  <si>
    <t>4.37%</t>
  </si>
  <si>
    <t>4.16%</t>
  </si>
  <si>
    <t>4.26%</t>
  </si>
  <si>
    <t>2.19%</t>
  </si>
  <si>
    <t>4.56%</t>
  </si>
  <si>
    <t>1.78%</t>
  </si>
  <si>
    <t>4.52%</t>
  </si>
  <si>
    <t>1.98%</t>
  </si>
  <si>
    <t>4.84%</t>
  </si>
  <si>
    <t>79</t>
  </si>
  <si>
    <t>49</t>
  </si>
  <si>
    <t>30</t>
  </si>
  <si>
    <t>20</t>
  </si>
  <si>
    <t>35</t>
  </si>
  <si>
    <t>7.81%</t>
  </si>
  <si>
    <t>9.51%</t>
  </si>
  <si>
    <t>6.02%</t>
  </si>
  <si>
    <t>13.27%</t>
  </si>
  <si>
    <t>13.06%</t>
  </si>
  <si>
    <t>7.68%</t>
  </si>
  <si>
    <t>7.7%</t>
  </si>
  <si>
    <t>4.97%</t>
  </si>
  <si>
    <t>8.67%</t>
  </si>
  <si>
    <t>5.98%</t>
  </si>
  <si>
    <t>15.62%</t>
  </si>
  <si>
    <t>4.14%</t>
  </si>
  <si>
    <t>7.1%</t>
  </si>
  <si>
    <t>8.84%</t>
  </si>
  <si>
    <t>5.28%</t>
  </si>
  <si>
    <t>9.12%</t>
  </si>
  <si>
    <t>4.53%</t>
  </si>
  <si>
    <t>4.74%</t>
  </si>
  <si>
    <t>7.45%</t>
  </si>
  <si>
    <t>6.3%</t>
  </si>
  <si>
    <t>8.5%</t>
  </si>
  <si>
    <t>8.99%</t>
  </si>
  <si>
    <t>8.03%</t>
  </si>
  <si>
    <t>6%</t>
  </si>
  <si>
    <t>8.94%</t>
  </si>
  <si>
    <t>6.47%</t>
  </si>
  <si>
    <t>9.14%</t>
  </si>
  <si>
    <t>7.13%</t>
  </si>
  <si>
    <t>9.08%</t>
  </si>
  <si>
    <t>67</t>
  </si>
  <si>
    <t>44</t>
  </si>
  <si>
    <t>26</t>
  </si>
  <si>
    <t>6.66%</t>
  </si>
  <si>
    <t>8.88%</t>
  </si>
  <si>
    <t>6.13%</t>
  </si>
  <si>
    <t>6.41%</t>
  </si>
  <si>
    <t>10%</t>
  </si>
  <si>
    <t>3.61%</t>
  </si>
  <si>
    <t>9.07%</t>
  </si>
  <si>
    <t>5.64%</t>
  </si>
  <si>
    <t>3.94%</t>
  </si>
  <si>
    <t>8.39%</t>
  </si>
  <si>
    <t>11.61%</t>
  </si>
  <si>
    <t>1.29%</t>
  </si>
  <si>
    <t>3.15%</t>
  </si>
  <si>
    <t>6.73%</t>
  </si>
  <si>
    <t>8.01%</t>
  </si>
  <si>
    <t>3.95%</t>
  </si>
  <si>
    <t>9.41%</t>
  </si>
  <si>
    <t>9.95%</t>
  </si>
  <si>
    <t>7.48%</t>
  </si>
  <si>
    <t>6.68%</t>
  </si>
  <si>
    <t>8.14%</t>
  </si>
  <si>
    <t>7.91%</t>
  </si>
  <si>
    <t>6.5%</t>
  </si>
  <si>
    <t>5.39%</t>
  </si>
  <si>
    <t>7.98%</t>
  </si>
  <si>
    <t>7.9%</t>
  </si>
  <si>
    <t>7.11%</t>
  </si>
  <si>
    <t>20.27%</t>
  </si>
  <si>
    <t>3.32%</t>
  </si>
  <si>
    <t>6.09%</t>
  </si>
  <si>
    <t>9.1%</t>
  </si>
  <si>
    <t>10 - certain to vote</t>
  </si>
  <si>
    <t>614</t>
  </si>
  <si>
    <t>292</t>
  </si>
  <si>
    <t>322</t>
  </si>
  <si>
    <t>38</t>
  </si>
  <si>
    <t>81</t>
  </si>
  <si>
    <t>129</t>
  </si>
  <si>
    <t>91</t>
  </si>
  <si>
    <t>190</t>
  </si>
  <si>
    <t>47</t>
  </si>
  <si>
    <t>51</t>
  </si>
  <si>
    <t>54</t>
  </si>
  <si>
    <t>153</t>
  </si>
  <si>
    <t>210</t>
  </si>
  <si>
    <t>218</t>
  </si>
  <si>
    <t>191</t>
  </si>
  <si>
    <t>150</t>
  </si>
  <si>
    <t>216</t>
  </si>
  <si>
    <t>46</t>
  </si>
  <si>
    <t>39</t>
  </si>
  <si>
    <t>294</t>
  </si>
  <si>
    <t>266</t>
  </si>
  <si>
    <t>60.59%</t>
  </si>
  <si>
    <t>56.23%</t>
  </si>
  <si>
    <t>65.18%</t>
  </si>
  <si>
    <t>33.65%</t>
  </si>
  <si>
    <t>47.89%</t>
  </si>
  <si>
    <t>51.98%</t>
  </si>
  <si>
    <t>70.43%</t>
  </si>
  <si>
    <t>61.13%</t>
  </si>
  <si>
    <t>80.35%</t>
  </si>
  <si>
    <t>64.13%</t>
  </si>
  <si>
    <t>65.29%</t>
  </si>
  <si>
    <t>51.41%</t>
  </si>
  <si>
    <t>57.92%</t>
  </si>
  <si>
    <t>63.47%</t>
  </si>
  <si>
    <t>45.95%</t>
  </si>
  <si>
    <t>69.9%</t>
  </si>
  <si>
    <t>64.7%</t>
  </si>
  <si>
    <t>58.03%</t>
  </si>
  <si>
    <t>58.52%</t>
  </si>
  <si>
    <t>58.67%</t>
  </si>
  <si>
    <t>65.49%</t>
  </si>
  <si>
    <t>53.69%</t>
  </si>
  <si>
    <t>62.78%</t>
  </si>
  <si>
    <t>65.15%</t>
  </si>
  <si>
    <t>53.18%</t>
  </si>
  <si>
    <t>60.49%</t>
  </si>
  <si>
    <t>67.96%</t>
  </si>
  <si>
    <t>66.87%</t>
  </si>
  <si>
    <t>75.16%</t>
  </si>
  <si>
    <t>68.3%</t>
  </si>
  <si>
    <t>79.27%</t>
  </si>
  <si>
    <t>77.23%</t>
  </si>
  <si>
    <t>68.33%</t>
  </si>
  <si>
    <t>71.95%</t>
  </si>
  <si>
    <t>69.49%</t>
  </si>
  <si>
    <t>SIGMA</t>
  </si>
  <si>
    <t>100%</t>
  </si>
  <si>
    <t>Sex</t>
  </si>
  <si>
    <t>Age</t>
  </si>
  <si>
    <t>Region</t>
  </si>
  <si>
    <t>Household income</t>
  </si>
  <si>
    <t>Highest education level</t>
  </si>
  <si>
    <t>2017 Westminster Vote</t>
  </si>
  <si>
    <t>2016 EU Referendum Vote</t>
  </si>
  <si>
    <t>Q2. If the General Election was taking place tomorrow, and there was a candidate from all political parties standing in your constituency, which party do you think you would vote for?</t>
  </si>
  <si>
    <t>Base: All respondents with a likelihood to vote greater than 0</t>
  </si>
  <si>
    <t>1011</t>
  </si>
  <si>
    <t>536</t>
  </si>
  <si>
    <t>475</t>
  </si>
  <si>
    <t>194</t>
  </si>
  <si>
    <t>170</t>
  </si>
  <si>
    <t>309</t>
  </si>
  <si>
    <t>384</t>
  </si>
  <si>
    <t>251</t>
  </si>
  <si>
    <t>416</t>
  </si>
  <si>
    <t>518</t>
  </si>
  <si>
    <t>493</t>
  </si>
  <si>
    <t>161</t>
  </si>
  <si>
    <t>284</t>
  </si>
  <si>
    <t>333</t>
  </si>
  <si>
    <t>358</t>
  </si>
  <si>
    <t>247</t>
  </si>
  <si>
    <t>Conservative</t>
  </si>
  <si>
    <t>280</t>
  </si>
  <si>
    <t>128</t>
  </si>
  <si>
    <t>151</t>
  </si>
  <si>
    <t>32</t>
  </si>
  <si>
    <t>33</t>
  </si>
  <si>
    <t>83</t>
  </si>
  <si>
    <t>77</t>
  </si>
  <si>
    <t>244</t>
  </si>
  <si>
    <t>27.66%</t>
  </si>
  <si>
    <t>24.76%</t>
  </si>
  <si>
    <t>30.7%</t>
  </si>
  <si>
    <t>6.98%</t>
  </si>
  <si>
    <t>20.26%</t>
  </si>
  <si>
    <t>19.78%</t>
  </si>
  <si>
    <t>25.35%</t>
  </si>
  <si>
    <t>32.64%</t>
  </si>
  <si>
    <t>46.74%</t>
  </si>
  <si>
    <t>36.5%</t>
  </si>
  <si>
    <t>23.19%</t>
  </si>
  <si>
    <t>25.18%</t>
  </si>
  <si>
    <t>32.85%</t>
  </si>
  <si>
    <t>27.86%</t>
  </si>
  <si>
    <t>20.19%</t>
  </si>
  <si>
    <t>37.5%</t>
  </si>
  <si>
    <t>34.49%</t>
  </si>
  <si>
    <t>10.7%</t>
  </si>
  <si>
    <t>35.07%</t>
  </si>
  <si>
    <t>22.06%</t>
  </si>
  <si>
    <t>13.36%</t>
  </si>
  <si>
    <t>33.36%</t>
  </si>
  <si>
    <t>33.92%</t>
  </si>
  <si>
    <t>23.33%</t>
  </si>
  <si>
    <t>32.8%</t>
  </si>
  <si>
    <t>30.68%</t>
  </si>
  <si>
    <t>27.29%</t>
  </si>
  <si>
    <t>72.77%</t>
  </si>
  <si>
    <t>2.08%</t>
  </si>
  <si>
    <t>9.3%</t>
  </si>
  <si>
    <t>2.55%</t>
  </si>
  <si>
    <t>40.27%</t>
  </si>
  <si>
    <t>23.94%</t>
  </si>
  <si>
    <t>Labour</t>
  </si>
  <si>
    <t>315</t>
  </si>
  <si>
    <t>148</t>
  </si>
  <si>
    <t>52</t>
  </si>
  <si>
    <t>58</t>
  </si>
  <si>
    <t>115</t>
  </si>
  <si>
    <t>107</t>
  </si>
  <si>
    <t>254</t>
  </si>
  <si>
    <t>95</t>
  </si>
  <si>
    <t>31.11%</t>
  </si>
  <si>
    <t>32.23%</t>
  </si>
  <si>
    <t>29.92%</t>
  </si>
  <si>
    <t>45.84%</t>
  </si>
  <si>
    <t>41.25%</t>
  </si>
  <si>
    <t>35.8%</t>
  </si>
  <si>
    <t>29.5%</t>
  </si>
  <si>
    <t>23.22%</t>
  </si>
  <si>
    <t>19.95%</t>
  </si>
  <si>
    <t>25.46%</t>
  </si>
  <si>
    <t>38.06%</t>
  </si>
  <si>
    <t>37.01%</t>
  </si>
  <si>
    <t>28.7%</t>
  </si>
  <si>
    <t>40.15%</t>
  </si>
  <si>
    <t>20.55%</t>
  </si>
  <si>
    <t>29.43%</t>
  </si>
  <si>
    <t>20.36%</t>
  </si>
  <si>
    <t>41.49%</t>
  </si>
  <si>
    <t>29.68%</t>
  </si>
  <si>
    <t>36.93%</t>
  </si>
  <si>
    <t>40.33%</t>
  </si>
  <si>
    <t>32.11%</t>
  </si>
  <si>
    <t>24.12%</t>
  </si>
  <si>
    <t>28.89%</t>
  </si>
  <si>
    <t>26.89%</t>
  </si>
  <si>
    <t>33.15%</t>
  </si>
  <si>
    <t>36.74%</t>
  </si>
  <si>
    <t>80.07%</t>
  </si>
  <si>
    <t>7.58%</t>
  </si>
  <si>
    <t>4.32%</t>
  </si>
  <si>
    <t>23.39%</t>
  </si>
  <si>
    <t>43.52%</t>
  </si>
  <si>
    <t>Liberal Democrat</t>
  </si>
  <si>
    <t>75</t>
  </si>
  <si>
    <t>31</t>
  </si>
  <si>
    <t>21</t>
  </si>
  <si>
    <t>50</t>
  </si>
  <si>
    <t>42</t>
  </si>
  <si>
    <t>7.46%</t>
  </si>
  <si>
    <t>8.97%</t>
  </si>
  <si>
    <t>9.97%</t>
  </si>
  <si>
    <t>9.28%</t>
  </si>
  <si>
    <t>10.35%</t>
  </si>
  <si>
    <t>7.4%</t>
  </si>
  <si>
    <t>5.34%</t>
  </si>
  <si>
    <t>4.38%</t>
  </si>
  <si>
    <t>5.26%</t>
  </si>
  <si>
    <t>4.39%</t>
  </si>
  <si>
    <t>16.11%</t>
  </si>
  <si>
    <t>4.25%</t>
  </si>
  <si>
    <t>7.07%</t>
  </si>
  <si>
    <t>7.74%</t>
  </si>
  <si>
    <t>3.93%</t>
  </si>
  <si>
    <t>10.12%</t>
  </si>
  <si>
    <t>4.8%</t>
  </si>
  <si>
    <t>7.39%</t>
  </si>
  <si>
    <t>8.6%</t>
  </si>
  <si>
    <t>3.52%</t>
  </si>
  <si>
    <t>4.55%</t>
  </si>
  <si>
    <t>14.82%</t>
  </si>
  <si>
    <t>4.81%</t>
  </si>
  <si>
    <t>5.03%</t>
  </si>
  <si>
    <t>14.22%</t>
  </si>
  <si>
    <t>71.3%</t>
  </si>
  <si>
    <t>8.56%</t>
  </si>
  <si>
    <t>4.1%</t>
  </si>
  <si>
    <t>11.89%</t>
  </si>
  <si>
    <t>Green</t>
  </si>
  <si>
    <t>1.4%</t>
  </si>
  <si>
    <t>1.28%</t>
  </si>
  <si>
    <t>0.97%</t>
  </si>
  <si>
    <t>2.06%</t>
  </si>
  <si>
    <t>0.95%</t>
  </si>
  <si>
    <t>3.47%</t>
  </si>
  <si>
    <t>3.14%</t>
  </si>
  <si>
    <t>1.92%</t>
  </si>
  <si>
    <t>1.91%</t>
  </si>
  <si>
    <t>1.05%</t>
  </si>
  <si>
    <t>2.23%</t>
  </si>
  <si>
    <t>1.9%</t>
  </si>
  <si>
    <t>UKIP</t>
  </si>
  <si>
    <t>2.71%</t>
  </si>
  <si>
    <t>1.53%</t>
  </si>
  <si>
    <t>0.6%</t>
  </si>
  <si>
    <t>2.68%</t>
  </si>
  <si>
    <t>3.97%</t>
  </si>
  <si>
    <t>4.09%</t>
  </si>
  <si>
    <t>3.35%</t>
  </si>
  <si>
    <t>5.04%</t>
  </si>
  <si>
    <t>1.14%</t>
  </si>
  <si>
    <t>3.05%</t>
  </si>
  <si>
    <t>7.95%</t>
  </si>
  <si>
    <t>3.02%</t>
  </si>
  <si>
    <t>3.49%</t>
  </si>
  <si>
    <t>2.21%</t>
  </si>
  <si>
    <t>1.11%</t>
  </si>
  <si>
    <t>4.22%</t>
  </si>
  <si>
    <t>18.07%</t>
  </si>
  <si>
    <t>Scottish National Party (SNP)</t>
  </si>
  <si>
    <t>2.28%</t>
  </si>
  <si>
    <t>1.65%</t>
  </si>
  <si>
    <t>0.8%</t>
  </si>
  <si>
    <t>4.95%</t>
  </si>
  <si>
    <t>1.99%</t>
  </si>
  <si>
    <t>30.1%</t>
  </si>
  <si>
    <t>2.4%</t>
  </si>
  <si>
    <t>3.36%</t>
  </si>
  <si>
    <t>1.89%</t>
  </si>
  <si>
    <t>1.96%</t>
  </si>
  <si>
    <t>2.81%</t>
  </si>
  <si>
    <t>2.38%</t>
  </si>
  <si>
    <t>2.97%</t>
  </si>
  <si>
    <t>0.25%</t>
  </si>
  <si>
    <t>78.49%</t>
  </si>
  <si>
    <t>2.56%</t>
  </si>
  <si>
    <t>2.88%</t>
  </si>
  <si>
    <t>2.69%</t>
  </si>
  <si>
    <t>2.82%</t>
  </si>
  <si>
    <t>3.31%</t>
  </si>
  <si>
    <t>4.59%</t>
  </si>
  <si>
    <t>1.75%</t>
  </si>
  <si>
    <t>3.28%</t>
  </si>
  <si>
    <t>52.89%</t>
  </si>
  <si>
    <t>13.22%</t>
  </si>
  <si>
    <t>3.87%</t>
  </si>
  <si>
    <t>2.15%</t>
  </si>
  <si>
    <t>2.52%</t>
  </si>
  <si>
    <t>2.51%</t>
  </si>
  <si>
    <t>1.26%</t>
  </si>
  <si>
    <t>0.76%</t>
  </si>
  <si>
    <t>28.28%</t>
  </si>
  <si>
    <t>3.58%</t>
  </si>
  <si>
    <t>2.11%</t>
  </si>
  <si>
    <t>Undecided</t>
  </si>
  <si>
    <t>169</t>
  </si>
  <si>
    <t>96</t>
  </si>
  <si>
    <t>53</t>
  </si>
  <si>
    <t>70</t>
  </si>
  <si>
    <t>65</t>
  </si>
  <si>
    <t>16.66%</t>
  </si>
  <si>
    <t>18.59%</t>
  </si>
  <si>
    <t>14.64%</t>
  </si>
  <si>
    <t>17.63%</t>
  </si>
  <si>
    <t>13.7%</t>
  </si>
  <si>
    <t>21.24%</t>
  </si>
  <si>
    <t>17.3%</t>
  </si>
  <si>
    <t>17.39%</t>
  </si>
  <si>
    <t>14.23%</t>
  </si>
  <si>
    <t>20.43%</t>
  </si>
  <si>
    <t>23.13%</t>
  </si>
  <si>
    <t>11.29%</t>
  </si>
  <si>
    <t>20.74%</t>
  </si>
  <si>
    <t>12.05%</t>
  </si>
  <si>
    <t>17.21%</t>
  </si>
  <si>
    <t>17.68%</t>
  </si>
  <si>
    <t>19.17%</t>
  </si>
  <si>
    <t>16.93%</t>
  </si>
  <si>
    <t>20.33%</t>
  </si>
  <si>
    <t>9.75%</t>
  </si>
  <si>
    <t>18.23%</t>
  </si>
  <si>
    <t>19.99%</t>
  </si>
  <si>
    <t>15.98%</t>
  </si>
  <si>
    <t>13.9%</t>
  </si>
  <si>
    <t>19.63%</t>
  </si>
  <si>
    <t>19.23%</t>
  </si>
  <si>
    <t>16%</t>
  </si>
  <si>
    <t>10.92%</t>
  </si>
  <si>
    <t>12.49%</t>
  </si>
  <si>
    <t>10.19%</t>
  </si>
  <si>
    <t>11.38%</t>
  </si>
  <si>
    <t>9.16%</t>
  </si>
  <si>
    <t>23.08%</t>
  </si>
  <si>
    <t>15.97%</t>
  </si>
  <si>
    <t>11.5%</t>
  </si>
  <si>
    <t>I would not vote</t>
  </si>
  <si>
    <t>6.29%</t>
  </si>
  <si>
    <t>7.63%</t>
  </si>
  <si>
    <t>4.89%</t>
  </si>
  <si>
    <t>4.75%</t>
  </si>
  <si>
    <t>29.9%</t>
  </si>
  <si>
    <t>3.71%</t>
  </si>
  <si>
    <t>9.62%</t>
  </si>
  <si>
    <t>6.51%</t>
  </si>
  <si>
    <t>Refused</t>
  </si>
  <si>
    <t>1.51%</t>
  </si>
  <si>
    <t>3.56%</t>
  </si>
  <si>
    <t>1.18%</t>
  </si>
  <si>
    <t>1.22%</t>
  </si>
  <si>
    <t>1.87%</t>
  </si>
  <si>
    <t>3.77%</t>
  </si>
  <si>
    <t>1.6%</t>
  </si>
  <si>
    <t>4.06%</t>
  </si>
  <si>
    <t>1.84%</t>
  </si>
  <si>
    <t>0.58%</t>
  </si>
  <si>
    <t>2.44%</t>
  </si>
  <si>
    <t>1.5%</t>
  </si>
  <si>
    <t>0.21%</t>
  </si>
  <si>
    <t>0.17%</t>
  </si>
  <si>
    <t>0.15%</t>
  </si>
  <si>
    <t>Base: All respondents weighted by likelihood to vote</t>
  </si>
  <si>
    <t>827</t>
  </si>
  <si>
    <t>404</t>
  </si>
  <si>
    <t>423</t>
  </si>
  <si>
    <t>127</t>
  </si>
  <si>
    <t>157</t>
  </si>
  <si>
    <t>120</t>
  </si>
  <si>
    <t>61</t>
  </si>
  <si>
    <t>106</t>
  </si>
  <si>
    <t>90</t>
  </si>
  <si>
    <t>76</t>
  </si>
  <si>
    <t>213</t>
  </si>
  <si>
    <t>287</t>
  </si>
  <si>
    <t>271</t>
  </si>
  <si>
    <t>202</t>
  </si>
  <si>
    <t>249</t>
  </si>
  <si>
    <t>306</t>
  </si>
  <si>
    <t>56</t>
  </si>
  <si>
    <t>363</t>
  </si>
  <si>
    <t>348</t>
  </si>
  <si>
    <t>260</t>
  </si>
  <si>
    <t>118</t>
  </si>
  <si>
    <t>142</t>
  </si>
  <si>
    <t>108</t>
  </si>
  <si>
    <t>36</t>
  </si>
  <si>
    <t>102</t>
  </si>
  <si>
    <t>233</t>
  </si>
  <si>
    <t>155</t>
  </si>
  <si>
    <t>31.46%</t>
  </si>
  <si>
    <t>29.3%</t>
  </si>
  <si>
    <t>33.52%</t>
  </si>
  <si>
    <t>8.05%</t>
  </si>
  <si>
    <t>22.99%</t>
  </si>
  <si>
    <t>21.12%</t>
  </si>
  <si>
    <t>28.54%</t>
  </si>
  <si>
    <t>37.49%</t>
  </si>
  <si>
    <t>49.91%</t>
  </si>
  <si>
    <t>40.14%</t>
  </si>
  <si>
    <t>26.98%</t>
  </si>
  <si>
    <t>29.2%</t>
  </si>
  <si>
    <t>35.39%</t>
  </si>
  <si>
    <t>30.89%</t>
  </si>
  <si>
    <t>21.39%</t>
  </si>
  <si>
    <t>43.03%</t>
  </si>
  <si>
    <t>38.63%</t>
  </si>
  <si>
    <t>13.05%</t>
  </si>
  <si>
    <t>39.94%</t>
  </si>
  <si>
    <t>25.68%</t>
  </si>
  <si>
    <t>16.71%</t>
  </si>
  <si>
    <t>35.92%</t>
  </si>
  <si>
    <t>37.15%</t>
  </si>
  <si>
    <t>29.17%</t>
  </si>
  <si>
    <t>37.25%</t>
  </si>
  <si>
    <t>33.67%</t>
  </si>
  <si>
    <t>28.31%</t>
  </si>
  <si>
    <t>76.15%</t>
  </si>
  <si>
    <t>2.03%</t>
  </si>
  <si>
    <t>9.53%</t>
  </si>
  <si>
    <t>3.07%</t>
  </si>
  <si>
    <t>42.64%</t>
  </si>
  <si>
    <t>25.19%</t>
  </si>
  <si>
    <t>146</t>
  </si>
  <si>
    <t>135</t>
  </si>
  <si>
    <t>43</t>
  </si>
  <si>
    <t>100</t>
  </si>
  <si>
    <t>98</t>
  </si>
  <si>
    <t>73</t>
  </si>
  <si>
    <t>89</t>
  </si>
  <si>
    <t>60</t>
  </si>
  <si>
    <t>94</t>
  </si>
  <si>
    <t>235</t>
  </si>
  <si>
    <t>152</t>
  </si>
  <si>
    <t>33.94%</t>
  </si>
  <si>
    <t>36.15%</t>
  </si>
  <si>
    <t>31.83%</t>
  </si>
  <si>
    <t>55.15%</t>
  </si>
  <si>
    <t>45.81%</t>
  </si>
  <si>
    <t>40.05%</t>
  </si>
  <si>
    <t>32.55%</t>
  </si>
  <si>
    <t>25.33%</t>
  </si>
  <si>
    <t>21.4%</t>
  </si>
  <si>
    <t>27.74%</t>
  </si>
  <si>
    <t>41.99%</t>
  </si>
  <si>
    <t>38.97%</t>
  </si>
  <si>
    <t>36.24%</t>
  </si>
  <si>
    <t>46%</t>
  </si>
  <si>
    <t>20.71%</t>
  </si>
  <si>
    <t>30.24%</t>
  </si>
  <si>
    <t>21.82%</t>
  </si>
  <si>
    <t>47.99%</t>
  </si>
  <si>
    <t>32.92%</t>
  </si>
  <si>
    <t>38.83%</t>
  </si>
  <si>
    <t>46.81%</t>
  </si>
  <si>
    <t>34.29%</t>
  </si>
  <si>
    <t>25.49%</t>
  </si>
  <si>
    <t>32.88%</t>
  </si>
  <si>
    <t>29.56%</t>
  </si>
  <si>
    <t>36.07%</t>
  </si>
  <si>
    <t>37.74%</t>
  </si>
  <si>
    <t>3.63%</t>
  </si>
  <si>
    <t>82.8%</t>
  </si>
  <si>
    <t>3.38%</t>
  </si>
  <si>
    <t>7%</t>
  </si>
  <si>
    <t>4.78%</t>
  </si>
  <si>
    <t>24.47%</t>
  </si>
  <si>
    <t>43.83%</t>
  </si>
  <si>
    <t>8.16%</t>
  </si>
  <si>
    <t>7.01%</t>
  </si>
  <si>
    <t>9.26%</t>
  </si>
  <si>
    <t>12.81%</t>
  </si>
  <si>
    <t>10.11%</t>
  </si>
  <si>
    <t>10.54%</t>
  </si>
  <si>
    <t>8.12%</t>
  </si>
  <si>
    <t>6.55%</t>
  </si>
  <si>
    <t>4.82%</t>
  </si>
  <si>
    <t>18.45%</t>
  </si>
  <si>
    <t>2.05%</t>
  </si>
  <si>
    <t>7.56%</t>
  </si>
  <si>
    <t>9.24%</t>
  </si>
  <si>
    <t>8.64%</t>
  </si>
  <si>
    <t>4.92%</t>
  </si>
  <si>
    <t>15.49%</t>
  </si>
  <si>
    <t>5.37%</t>
  </si>
  <si>
    <t>15.41%</t>
  </si>
  <si>
    <t>3.98%</t>
  </si>
  <si>
    <t>72.28%</t>
  </si>
  <si>
    <t>8.45%</t>
  </si>
  <si>
    <t>4.2%</t>
  </si>
  <si>
    <t>12.51%</t>
  </si>
  <si>
    <t>1.37%</t>
  </si>
  <si>
    <t>0.71%</t>
  </si>
  <si>
    <t>0.91%</t>
  </si>
  <si>
    <t>2.32%</t>
  </si>
  <si>
    <t>1.21%</t>
  </si>
  <si>
    <t>0.84%</t>
  </si>
  <si>
    <t>2.79%</t>
  </si>
  <si>
    <t>3.81%</t>
  </si>
  <si>
    <t>2.36%</t>
  </si>
  <si>
    <t>1.41%</t>
  </si>
  <si>
    <t>0.61%</t>
  </si>
  <si>
    <t>1.07%</t>
  </si>
  <si>
    <t>2.33%</t>
  </si>
  <si>
    <t>0.87%</t>
  </si>
  <si>
    <t>3.16%</t>
  </si>
  <si>
    <t>4.43%</t>
  </si>
  <si>
    <t>3.33%</t>
  </si>
  <si>
    <t>5.51%</t>
  </si>
  <si>
    <t>2.7%</t>
  </si>
  <si>
    <t>2.34%</t>
  </si>
  <si>
    <t>2.49%</t>
  </si>
  <si>
    <t>2.58%</t>
  </si>
  <si>
    <t>5.75%</t>
  </si>
  <si>
    <t>2.91%</t>
  </si>
  <si>
    <t>1.25%</t>
  </si>
  <si>
    <t>4.08%</t>
  </si>
  <si>
    <t>20.38%</t>
  </si>
  <si>
    <t>2.87%</t>
  </si>
  <si>
    <t>3.19%</t>
  </si>
  <si>
    <t>2.57%</t>
  </si>
  <si>
    <t>1.95%</t>
  </si>
  <si>
    <t>5.91%</t>
  </si>
  <si>
    <t>31.43%</t>
  </si>
  <si>
    <t>2.46%</t>
  </si>
  <si>
    <t>3.3%</t>
  </si>
  <si>
    <t>3.2%</t>
  </si>
  <si>
    <t>0.28%</t>
  </si>
  <si>
    <t>78.97%</t>
  </si>
  <si>
    <t>2.65%</t>
  </si>
  <si>
    <t>2.86%</t>
  </si>
  <si>
    <t>2.73%</t>
  </si>
  <si>
    <t>2.76%</t>
  </si>
  <si>
    <t>3.17%</t>
  </si>
  <si>
    <t>3.85%</t>
  </si>
  <si>
    <t>0.06%</t>
  </si>
  <si>
    <t>78.64%</t>
  </si>
  <si>
    <t>2.47%</t>
  </si>
  <si>
    <t>13.61%</t>
  </si>
  <si>
    <t>2.02%</t>
  </si>
  <si>
    <t>2.74%</t>
  </si>
  <si>
    <t>29.98%</t>
  </si>
  <si>
    <t>2.27%</t>
  </si>
  <si>
    <t>37</t>
  </si>
  <si>
    <t>15.14%</t>
  </si>
  <si>
    <t>16.69%</t>
  </si>
  <si>
    <t>13.67%</t>
  </si>
  <si>
    <t>15.52%</t>
  </si>
  <si>
    <t>12.11%</t>
  </si>
  <si>
    <t>19.43%</t>
  </si>
  <si>
    <t>15.7%</t>
  </si>
  <si>
    <t>15.8%</t>
  </si>
  <si>
    <t>13.44%</t>
  </si>
  <si>
    <t>19%</t>
  </si>
  <si>
    <t>10.5%</t>
  </si>
  <si>
    <t>17.42%</t>
  </si>
  <si>
    <t>11.2%</t>
  </si>
  <si>
    <t>21.36%</t>
  </si>
  <si>
    <t>16.2%</t>
  </si>
  <si>
    <t>17.81%</t>
  </si>
  <si>
    <t>15.23%</t>
  </si>
  <si>
    <t>18.25%</t>
  </si>
  <si>
    <t>9.87%</t>
  </si>
  <si>
    <t>16.7%</t>
  </si>
  <si>
    <t>17.37%</t>
  </si>
  <si>
    <t>14.53%</t>
  </si>
  <si>
    <t>13.59%</t>
  </si>
  <si>
    <t>17.82%</t>
  </si>
  <si>
    <t>17.78%</t>
  </si>
  <si>
    <t>15.42%</t>
  </si>
  <si>
    <t>12.02%</t>
  </si>
  <si>
    <t>9%</t>
  </si>
  <si>
    <t>11.59%</t>
  </si>
  <si>
    <t>9.4%</t>
  </si>
  <si>
    <t>20.72%</t>
  </si>
  <si>
    <t>14.62%</t>
  </si>
  <si>
    <t>10.83%</t>
  </si>
  <si>
    <t>0.32%</t>
  </si>
  <si>
    <t>0.85%</t>
  </si>
  <si>
    <t>0.14%</t>
  </si>
  <si>
    <t>1.49%</t>
  </si>
  <si>
    <t>0.23%</t>
  </si>
  <si>
    <t>0.19%</t>
  </si>
  <si>
    <t>Base: All respondents weighted by likelihood to vote with "Don’t know" and "Refused" removed</t>
  </si>
  <si>
    <t>758</t>
  </si>
  <si>
    <t>380</t>
  </si>
  <si>
    <t>378</t>
  </si>
  <si>
    <t>63</t>
  </si>
  <si>
    <t>124</t>
  </si>
  <si>
    <t>138</t>
  </si>
  <si>
    <t>121</t>
  </si>
  <si>
    <t>66</t>
  </si>
  <si>
    <t>214</t>
  </si>
  <si>
    <t>301</t>
  </si>
  <si>
    <t>209</t>
  </si>
  <si>
    <t>230</t>
  </si>
  <si>
    <t>273</t>
  </si>
  <si>
    <t>693</t>
  </si>
  <si>
    <t>330</t>
  </si>
  <si>
    <t>110</t>
  </si>
  <si>
    <t>185</t>
  </si>
  <si>
    <t>93</t>
  </si>
  <si>
    <t>62</t>
  </si>
  <si>
    <t>174</t>
  </si>
  <si>
    <t>241</t>
  </si>
  <si>
    <t>219</t>
  </si>
  <si>
    <t>163</t>
  </si>
  <si>
    <t>222</t>
  </si>
  <si>
    <t>269</t>
  </si>
  <si>
    <t>37.58%</t>
  </si>
  <si>
    <t>35.91%</t>
  </si>
  <si>
    <t>39.1%</t>
  </si>
  <si>
    <t>9.74%</t>
  </si>
  <si>
    <t>26.48%</t>
  </si>
  <si>
    <t>26.49%</t>
  </si>
  <si>
    <t>34.8%</t>
  </si>
  <si>
    <t>44.7%</t>
  </si>
  <si>
    <t>58.14%</t>
  </si>
  <si>
    <t>48.33%</t>
  </si>
  <si>
    <t>34.24%</t>
  </si>
  <si>
    <t>45.56%</t>
  </si>
  <si>
    <t>35.3%</t>
  </si>
  <si>
    <t>25.93%</t>
  </si>
  <si>
    <t>52.76%</t>
  </si>
  <si>
    <t>45.57%</t>
  </si>
  <si>
    <t>15.96%</t>
  </si>
  <si>
    <t>44.32%</t>
  </si>
  <si>
    <t>32.01%</t>
  </si>
  <si>
    <t>20.51%</t>
  </si>
  <si>
    <t>42.45%</t>
  </si>
  <si>
    <t>43.06%</t>
  </si>
  <si>
    <t>36.13%</t>
  </si>
  <si>
    <t>46.14%</t>
  </si>
  <si>
    <t>31.69%</t>
  </si>
  <si>
    <t>86.78%</t>
  </si>
  <si>
    <t>10.77%</t>
  </si>
  <si>
    <t>3.91%</t>
  </si>
  <si>
    <t>50.05%</t>
  </si>
  <si>
    <t>28.3%</t>
  </si>
  <si>
    <t>40.54%</t>
  </si>
  <si>
    <t>44.3%</t>
  </si>
  <si>
    <t>37.12%</t>
  </si>
  <si>
    <t>66.73%</t>
  </si>
  <si>
    <t>50.22%</t>
  </si>
  <si>
    <t>39.68%</t>
  </si>
  <si>
    <t>30.2%</t>
  </si>
  <si>
    <t>24.93%</t>
  </si>
  <si>
    <t>33.4%</t>
  </si>
  <si>
    <t>53.29%</t>
  </si>
  <si>
    <t>44.24%</t>
  </si>
  <si>
    <t>46.66%</t>
  </si>
  <si>
    <t>52.57%</t>
  </si>
  <si>
    <t>25.1%</t>
  </si>
  <si>
    <t>37.08%</t>
  </si>
  <si>
    <t>25.74%</t>
  </si>
  <si>
    <t>58.7%</t>
  </si>
  <si>
    <t>36.53%</t>
  </si>
  <si>
    <t>48.39%</t>
  </si>
  <si>
    <t>57.43%</t>
  </si>
  <si>
    <t>40.52%</t>
  </si>
  <si>
    <t>29.55%</t>
  </si>
  <si>
    <t>40.72%</t>
  </si>
  <si>
    <t>36.62%</t>
  </si>
  <si>
    <t>43.01%</t>
  </si>
  <si>
    <t>42.25%</t>
  </si>
  <si>
    <t>4.13%</t>
  </si>
  <si>
    <t>90.99%</t>
  </si>
  <si>
    <t>3.82%</t>
  </si>
  <si>
    <t>7.72%</t>
  </si>
  <si>
    <t>6.08%</t>
  </si>
  <si>
    <t>28.72%</t>
  </si>
  <si>
    <t>49.24%</t>
  </si>
  <si>
    <t>10.8%</t>
  </si>
  <si>
    <t>15.5%</t>
  </si>
  <si>
    <t>11.65%</t>
  </si>
  <si>
    <t>9.9%</t>
  </si>
  <si>
    <t>5.62%</t>
  </si>
  <si>
    <t>5.47%</t>
  </si>
  <si>
    <t>20.95%</t>
  </si>
  <si>
    <t>2.64%</t>
  </si>
  <si>
    <t>9.76%</t>
  </si>
  <si>
    <t>5.81%</t>
  </si>
  <si>
    <t>10.9%</t>
  </si>
  <si>
    <t>7.31%</t>
  </si>
  <si>
    <t>9.59%</t>
  </si>
  <si>
    <t>12.24%</t>
  </si>
  <si>
    <t>4.87%</t>
  </si>
  <si>
    <t>17.96%</t>
  </si>
  <si>
    <t>6.65%</t>
  </si>
  <si>
    <t>17.25%</t>
  </si>
  <si>
    <t>81.75%</t>
  </si>
  <si>
    <t>10.76%</t>
  </si>
  <si>
    <t>14.05%</t>
  </si>
  <si>
    <t>1.63%</t>
  </si>
  <si>
    <t>0.89%</t>
  </si>
  <si>
    <t>1.06%</t>
  </si>
  <si>
    <t>3.29%</t>
  </si>
  <si>
    <t>2.89%</t>
  </si>
  <si>
    <t>1.66%</t>
  </si>
  <si>
    <t>1.74%</t>
  </si>
  <si>
    <t>12.69%</t>
  </si>
  <si>
    <t>0.82%</t>
  </si>
  <si>
    <t>3.96%</t>
  </si>
  <si>
    <t>5.83%</t>
  </si>
  <si>
    <t>5.16%</t>
  </si>
  <si>
    <t>6.99%</t>
  </si>
  <si>
    <t>5.13%</t>
  </si>
  <si>
    <t>11.58%</t>
  </si>
  <si>
    <t>5.55%</t>
  </si>
  <si>
    <t>3%</t>
  </si>
  <si>
    <t>4.65%</t>
  </si>
  <si>
    <t>1.02%</t>
  </si>
  <si>
    <t>25.95%</t>
  </si>
  <si>
    <t>2.9%</t>
  </si>
  <si>
    <t>2.25%</t>
  </si>
  <si>
    <t>4.94%</t>
  </si>
  <si>
    <t>7.05%</t>
  </si>
  <si>
    <t>38.1%</t>
  </si>
  <si>
    <t>3.65%</t>
  </si>
  <si>
    <t>0.3%</t>
  </si>
  <si>
    <t>87.16%</t>
  </si>
  <si>
    <t>2.41%</t>
  </si>
  <si>
    <t>3.11%</t>
  </si>
  <si>
    <t>3.53%</t>
  </si>
  <si>
    <t>3.41%</t>
  </si>
  <si>
    <t>3.48%</t>
  </si>
  <si>
    <t>3.18%</t>
  </si>
  <si>
    <t>1.64%</t>
  </si>
  <si>
    <t>4.63%</t>
  </si>
  <si>
    <t>1.57%</t>
  </si>
  <si>
    <t>0.26%</t>
  </si>
  <si>
    <t>16.64%</t>
  </si>
  <si>
    <t>5.11%</t>
  </si>
  <si>
    <t>3.25%</t>
  </si>
  <si>
    <t>3.54%</t>
  </si>
  <si>
    <t>38.19%</t>
  </si>
  <si>
    <t>4.47%</t>
  </si>
  <si>
    <t>Q3. If there were to be another referendum on membership of the European Union, on a scale of 0-10, where 10 is certain and 0 is would not vote, how likely would you be to vote?</t>
  </si>
  <si>
    <t>8.17%</t>
  </si>
  <si>
    <t>8.73%</t>
  </si>
  <si>
    <t>7.59%</t>
  </si>
  <si>
    <t>11.02%</t>
  </si>
  <si>
    <t>8.11%</t>
  </si>
  <si>
    <t>8.22%</t>
  </si>
  <si>
    <t>7.99%</t>
  </si>
  <si>
    <t>5.44%</t>
  </si>
  <si>
    <t>4.34%</t>
  </si>
  <si>
    <t>3.22%</t>
  </si>
  <si>
    <t>8.28%</t>
  </si>
  <si>
    <t>11.64%</t>
  </si>
  <si>
    <t>14.69%</t>
  </si>
  <si>
    <t>9.71%</t>
  </si>
  <si>
    <t>6.15%</t>
  </si>
  <si>
    <t>13.34%</t>
  </si>
  <si>
    <t>6.22%</t>
  </si>
  <si>
    <t>3.37%</t>
  </si>
  <si>
    <t>3.74%</t>
  </si>
  <si>
    <t>5.48%</t>
  </si>
  <si>
    <t>0.51%</t>
  </si>
  <si>
    <t>0.72%</t>
  </si>
  <si>
    <t>0.34%</t>
  </si>
  <si>
    <t>0.29%</t>
  </si>
  <si>
    <t>0.53%</t>
  </si>
  <si>
    <t>0.75%</t>
  </si>
  <si>
    <t>0.55%</t>
  </si>
  <si>
    <t>0.41%</t>
  </si>
  <si>
    <t>0.94%</t>
  </si>
  <si>
    <t>1.35%</t>
  </si>
  <si>
    <t>0.59%</t>
  </si>
  <si>
    <t>2.42%</t>
  </si>
  <si>
    <t>1.48%</t>
  </si>
  <si>
    <t>0.27%</t>
  </si>
  <si>
    <t>0.45%</t>
  </si>
  <si>
    <t>1.59%</t>
  </si>
  <si>
    <t>1.08%</t>
  </si>
  <si>
    <t>0.4%</t>
  </si>
  <si>
    <t>1.33%</t>
  </si>
  <si>
    <t>1.83%</t>
  </si>
  <si>
    <t>3.92%</t>
  </si>
  <si>
    <t>2.37%</t>
  </si>
  <si>
    <t>2.72%</t>
  </si>
  <si>
    <t>0.31%</t>
  </si>
  <si>
    <t>6.6%</t>
  </si>
  <si>
    <t>7.6%</t>
  </si>
  <si>
    <t>5.54%</t>
  </si>
  <si>
    <t>10.2%</t>
  </si>
  <si>
    <t>11.71%</t>
  </si>
  <si>
    <t>4.02%</t>
  </si>
  <si>
    <t>10.17%</t>
  </si>
  <si>
    <t>14.8%</t>
  </si>
  <si>
    <t>6.76%</t>
  </si>
  <si>
    <t>5.05%</t>
  </si>
  <si>
    <t>7.44%</t>
  </si>
  <si>
    <t>5.24%</t>
  </si>
  <si>
    <t>7.21%</t>
  </si>
  <si>
    <t>6.81%</t>
  </si>
  <si>
    <t>7.17%</t>
  </si>
  <si>
    <t>5.18%</t>
  </si>
  <si>
    <t>3.51%</t>
  </si>
  <si>
    <t>4.35%</t>
  </si>
  <si>
    <t>6.06%</t>
  </si>
  <si>
    <t>2.07%</t>
  </si>
  <si>
    <t>3.04%</t>
  </si>
  <si>
    <t>1.16%</t>
  </si>
  <si>
    <t>4.23%</t>
  </si>
  <si>
    <t>8.52%</t>
  </si>
  <si>
    <t>6.34%</t>
  </si>
  <si>
    <t>5.09%</t>
  </si>
  <si>
    <t>3.45%</t>
  </si>
  <si>
    <t>4.67%</t>
  </si>
  <si>
    <t>3.5%</t>
  </si>
  <si>
    <t>3.78%</t>
  </si>
  <si>
    <t>5.15%</t>
  </si>
  <si>
    <t>5.31%</t>
  </si>
  <si>
    <t>6.64%</t>
  </si>
  <si>
    <t>8.8%</t>
  </si>
  <si>
    <t>2.8%</t>
  </si>
  <si>
    <t>10.45%</t>
  </si>
  <si>
    <t>2.3%</t>
  </si>
  <si>
    <t>4.12%</t>
  </si>
  <si>
    <t>8.34%</t>
  </si>
  <si>
    <t>6.14%</t>
  </si>
  <si>
    <t>6.4%</t>
  </si>
  <si>
    <t>6.36%</t>
  </si>
  <si>
    <t>5.57%</t>
  </si>
  <si>
    <t>6.1%</t>
  </si>
  <si>
    <t>4.85%</t>
  </si>
  <si>
    <t>6.42%</t>
  </si>
  <si>
    <t>6.33%</t>
  </si>
  <si>
    <t>3.86%</t>
  </si>
  <si>
    <t>8.65%</t>
  </si>
  <si>
    <t>8.09%</t>
  </si>
  <si>
    <t>8.95%</t>
  </si>
  <si>
    <t>5.7%</t>
  </si>
  <si>
    <t>5.88%</t>
  </si>
  <si>
    <t>4.57%</t>
  </si>
  <si>
    <t>7.87%</t>
  </si>
  <si>
    <t>11.52%</t>
  </si>
  <si>
    <t>5.82%</t>
  </si>
  <si>
    <t>10.96%</t>
  </si>
  <si>
    <t>6.85%</t>
  </si>
  <si>
    <t>5.23%</t>
  </si>
  <si>
    <t>7.76%</t>
  </si>
  <si>
    <t>7.35%</t>
  </si>
  <si>
    <t>4.58%</t>
  </si>
  <si>
    <t>7.93%</t>
  </si>
  <si>
    <t>6.53%</t>
  </si>
  <si>
    <t>5.36%</t>
  </si>
  <si>
    <t>6.78%</t>
  </si>
  <si>
    <t>28.19%</t>
  </si>
  <si>
    <t>647</t>
  </si>
  <si>
    <t>318</t>
  </si>
  <si>
    <t>329</t>
  </si>
  <si>
    <t>99</t>
  </si>
  <si>
    <t>199</t>
  </si>
  <si>
    <t>159</t>
  </si>
  <si>
    <t>201</t>
  </si>
  <si>
    <t>226</t>
  </si>
  <si>
    <t>304</t>
  </si>
  <si>
    <t>283</t>
  </si>
  <si>
    <t>63.87%</t>
  </si>
  <si>
    <t>61.27%</t>
  </si>
  <si>
    <t>66.61%</t>
  </si>
  <si>
    <t>43.29%</t>
  </si>
  <si>
    <t>50.67%</t>
  </si>
  <si>
    <t>51.25%</t>
  </si>
  <si>
    <t>73.93%</t>
  </si>
  <si>
    <t>69.6%</t>
  </si>
  <si>
    <t>80.25%</t>
  </si>
  <si>
    <t>68.77%</t>
  </si>
  <si>
    <t>70.8%</t>
  </si>
  <si>
    <t>56.47%</t>
  </si>
  <si>
    <t>54.4%</t>
  </si>
  <si>
    <t>68.35%</t>
  </si>
  <si>
    <t>55.54%</t>
  </si>
  <si>
    <t>68.31%</t>
  </si>
  <si>
    <t>72.38%</t>
  </si>
  <si>
    <t>63.42%</t>
  </si>
  <si>
    <t>54.48%</t>
  </si>
  <si>
    <t>56.3%</t>
  </si>
  <si>
    <t>68.4%</t>
  </si>
  <si>
    <t>57.44%</t>
  </si>
  <si>
    <t>66.37%</t>
  </si>
  <si>
    <t>68.95%</t>
  </si>
  <si>
    <t>55.49%</t>
  </si>
  <si>
    <t>63.98%</t>
  </si>
  <si>
    <t>70.7%</t>
  </si>
  <si>
    <t>71.45%</t>
  </si>
  <si>
    <t>76.88%</t>
  </si>
  <si>
    <t>76.17%</t>
  </si>
  <si>
    <t>63.79%</t>
  </si>
  <si>
    <t>66.16%</t>
  </si>
  <si>
    <t>74.51%</t>
  </si>
  <si>
    <t>73.77%</t>
  </si>
  <si>
    <t>Q4. Imagine there was a referendum tomorrow with the question “Should the United Kingdom remain a member of the European Union or leave the European Union?” How would you vote?</t>
  </si>
  <si>
    <t>932</t>
  </si>
  <si>
    <t>489</t>
  </si>
  <si>
    <t>443</t>
  </si>
  <si>
    <t>179</t>
  </si>
  <si>
    <t>192</t>
  </si>
  <si>
    <t>105</t>
  </si>
  <si>
    <t>126</t>
  </si>
  <si>
    <t>78</t>
  </si>
  <si>
    <t>279</t>
  </si>
  <si>
    <t>362</t>
  </si>
  <si>
    <t>242</t>
  </si>
  <si>
    <t>300</t>
  </si>
  <si>
    <t>154</t>
  </si>
  <si>
    <t>259</t>
  </si>
  <si>
    <t>312</t>
  </si>
  <si>
    <t>296</t>
  </si>
  <si>
    <t>397</t>
  </si>
  <si>
    <t>357</t>
  </si>
  <si>
    <t>930</t>
  </si>
  <si>
    <t>474</t>
  </si>
  <si>
    <t>456</t>
  </si>
  <si>
    <t>221</t>
  </si>
  <si>
    <t>74</t>
  </si>
  <si>
    <t>257</t>
  </si>
  <si>
    <t>314</t>
  </si>
  <si>
    <t>311</t>
  </si>
  <si>
    <t>117</t>
  </si>
  <si>
    <t>388</t>
  </si>
  <si>
    <t>371</t>
  </si>
  <si>
    <t>406</t>
  </si>
  <si>
    <t>186</t>
  </si>
  <si>
    <t>220</t>
  </si>
  <si>
    <t>71</t>
  </si>
  <si>
    <t>114</t>
  </si>
  <si>
    <t>147</t>
  </si>
  <si>
    <t>206</t>
  </si>
  <si>
    <t>97</t>
  </si>
  <si>
    <t>337</t>
  </si>
  <si>
    <t>43.62%</t>
  </si>
  <si>
    <t>39.21%</t>
  </si>
  <si>
    <t>48.21%</t>
  </si>
  <si>
    <t>28.18%</t>
  </si>
  <si>
    <t>33.61%</t>
  </si>
  <si>
    <t>38.33%</t>
  </si>
  <si>
    <t>46.52%</t>
  </si>
  <si>
    <t>52.14%</t>
  </si>
  <si>
    <t>53.74%</t>
  </si>
  <si>
    <t>49.9%</t>
  </si>
  <si>
    <t>40.91%</t>
  </si>
  <si>
    <t>33.73%</t>
  </si>
  <si>
    <t>41.4%</t>
  </si>
  <si>
    <t>39.35%</t>
  </si>
  <si>
    <t>28.2%</t>
  </si>
  <si>
    <t>37.85%</t>
  </si>
  <si>
    <t>46.32%</t>
  </si>
  <si>
    <t>51.2%</t>
  </si>
  <si>
    <t>42.15%</t>
  </si>
  <si>
    <t>57.35%</t>
  </si>
  <si>
    <t>43.98%</t>
  </si>
  <si>
    <t>44.4%</t>
  </si>
  <si>
    <t>46.76%</t>
  </si>
  <si>
    <t>40.5%</t>
  </si>
  <si>
    <t>51.77%</t>
  </si>
  <si>
    <t>41.66%</t>
  </si>
  <si>
    <t>45.39%</t>
  </si>
  <si>
    <t>35.18%</t>
  </si>
  <si>
    <t>64.56%</t>
  </si>
  <si>
    <t>31.36%</t>
  </si>
  <si>
    <t>27.49%</t>
  </si>
  <si>
    <t>37.14%</t>
  </si>
  <si>
    <t>62.92%</t>
  </si>
  <si>
    <t>86.76%</t>
  </si>
  <si>
    <t>9.57%</t>
  </si>
  <si>
    <t>435</t>
  </si>
  <si>
    <t>143</t>
  </si>
  <si>
    <t>165</t>
  </si>
  <si>
    <t>324</t>
  </si>
  <si>
    <t>46.8%</t>
  </si>
  <si>
    <t>47.77%</t>
  </si>
  <si>
    <t>45.79%</t>
  </si>
  <si>
    <t>59.52%</t>
  </si>
  <si>
    <t>51.32%</t>
  </si>
  <si>
    <t>49.73%</t>
  </si>
  <si>
    <t>47.01%</t>
  </si>
  <si>
    <t>42.6%</t>
  </si>
  <si>
    <t>38.31%</t>
  </si>
  <si>
    <t>42.59%</t>
  </si>
  <si>
    <t>48.1%</t>
  </si>
  <si>
    <t>58.99%</t>
  </si>
  <si>
    <t>36.32%</t>
  </si>
  <si>
    <t>46.01%</t>
  </si>
  <si>
    <t>57.06%</t>
  </si>
  <si>
    <t>53.23%</t>
  </si>
  <si>
    <t>46.07%</t>
  </si>
  <si>
    <t>54.33%</t>
  </si>
  <si>
    <t>34.34%</t>
  </si>
  <si>
    <t>44.77%</t>
  </si>
  <si>
    <t>43.13%</t>
  </si>
  <si>
    <t>45.44%</t>
  </si>
  <si>
    <t>53.41%</t>
  </si>
  <si>
    <t>37.57%</t>
  </si>
  <si>
    <t>45.85%</t>
  </si>
  <si>
    <t>45.7%</t>
  </si>
  <si>
    <t>58.66%</t>
  </si>
  <si>
    <t>29.82%</t>
  </si>
  <si>
    <t>64.22%</t>
  </si>
  <si>
    <t>65.65%</t>
  </si>
  <si>
    <t>55.24%</t>
  </si>
  <si>
    <t>29.45%</t>
  </si>
  <si>
    <t>7.82%</t>
  </si>
  <si>
    <t>87.15%</t>
  </si>
  <si>
    <t>8.9%</t>
  </si>
  <si>
    <t>12.15%</t>
  </si>
  <si>
    <t>5.53%</t>
  </si>
  <si>
    <t>12.3%</t>
  </si>
  <si>
    <t>13.83%</t>
  </si>
  <si>
    <t>10.97%</t>
  </si>
  <si>
    <t>7.26%</t>
  </si>
  <si>
    <t>7.51%</t>
  </si>
  <si>
    <t>9.88%</t>
  </si>
  <si>
    <t>18.15%</t>
  </si>
  <si>
    <t>14%</t>
  </si>
  <si>
    <t>14.74%</t>
  </si>
  <si>
    <t>8.08%</t>
  </si>
  <si>
    <t>8.31%</t>
  </si>
  <si>
    <t>11.24%</t>
  </si>
  <si>
    <t>11.72%</t>
  </si>
  <si>
    <t>7.55%</t>
  </si>
  <si>
    <t>11.84%</t>
  </si>
  <si>
    <t>7.83%</t>
  </si>
  <si>
    <t>6.86%</t>
  </si>
  <si>
    <t>7.62%</t>
  </si>
  <si>
    <t>0.47%</t>
  </si>
  <si>
    <t>0.24%</t>
  </si>
  <si>
    <t>808</t>
  </si>
  <si>
    <t>411</t>
  </si>
  <si>
    <t>208</t>
  </si>
  <si>
    <t>112</t>
  </si>
  <si>
    <t>277</t>
  </si>
  <si>
    <t>246</t>
  </si>
  <si>
    <t>298</t>
  </si>
  <si>
    <t>352</t>
  </si>
  <si>
    <t>343</t>
  </si>
  <si>
    <t>364</t>
  </si>
  <si>
    <t>203</t>
  </si>
  <si>
    <t>141</t>
  </si>
  <si>
    <t>308</t>
  </si>
  <si>
    <t>45.06%</t>
  </si>
  <si>
    <t>40.63%</t>
  </si>
  <si>
    <t>49.35%</t>
  </si>
  <si>
    <t>29.47%</t>
  </si>
  <si>
    <t>35.74%</t>
  </si>
  <si>
    <t>38.42%</t>
  </si>
  <si>
    <t>54.06%</t>
  </si>
  <si>
    <t>54.04%</t>
  </si>
  <si>
    <t>50.84%</t>
  </si>
  <si>
    <t>41.51%</t>
  </si>
  <si>
    <t>36.39%</t>
  </si>
  <si>
    <t>44.21%</t>
  </si>
  <si>
    <t>41.3%</t>
  </si>
  <si>
    <t>32.02%</t>
  </si>
  <si>
    <t>40.02%</t>
  </si>
  <si>
    <t>48.53%</t>
  </si>
  <si>
    <t>52.04%</t>
  </si>
  <si>
    <t>42.79%</t>
  </si>
  <si>
    <t>58.71%</t>
  </si>
  <si>
    <t>44%</t>
  </si>
  <si>
    <t>46.38%</t>
  </si>
  <si>
    <t>48.7%</t>
  </si>
  <si>
    <t>41.17%</t>
  </si>
  <si>
    <t>54.52%</t>
  </si>
  <si>
    <t>43.16%</t>
  </si>
  <si>
    <t>47.26%</t>
  </si>
  <si>
    <t>35.73%</t>
  </si>
  <si>
    <t>64.3%</t>
  </si>
  <si>
    <t>31.88%</t>
  </si>
  <si>
    <t>27.64%</t>
  </si>
  <si>
    <t>36.84%</t>
  </si>
  <si>
    <t>64.78%</t>
  </si>
  <si>
    <t>87.47%</t>
  </si>
  <si>
    <t>381</t>
  </si>
  <si>
    <t>187</t>
  </si>
  <si>
    <t>145</t>
  </si>
  <si>
    <t>180</t>
  </si>
  <si>
    <t>47.13%</t>
  </si>
  <si>
    <t>48.8%</t>
  </si>
  <si>
    <t>45.5%</t>
  </si>
  <si>
    <t>60.22%</t>
  </si>
  <si>
    <t>52.64%</t>
  </si>
  <si>
    <t>52.08%</t>
  </si>
  <si>
    <t>48.54%</t>
  </si>
  <si>
    <t>38.37%</t>
  </si>
  <si>
    <t>48.31%</t>
  </si>
  <si>
    <t>59.99%</t>
  </si>
  <si>
    <t>41.28%</t>
  </si>
  <si>
    <t>46.24%</t>
  </si>
  <si>
    <t>53.75%</t>
  </si>
  <si>
    <t>53.44%</t>
  </si>
  <si>
    <t>44.97%</t>
  </si>
  <si>
    <t>43.26%</t>
  </si>
  <si>
    <t>54.08%</t>
  </si>
  <si>
    <t>33.68%</t>
  </si>
  <si>
    <t>45.23%</t>
  </si>
  <si>
    <t>43.87%</t>
  </si>
  <si>
    <t>44.66%</t>
  </si>
  <si>
    <t>53.68%</t>
  </si>
  <si>
    <t>36.22%</t>
  </si>
  <si>
    <t>47.72%</t>
  </si>
  <si>
    <t>45.37%</t>
  </si>
  <si>
    <t>58.85%</t>
  </si>
  <si>
    <t>30.8%</t>
  </si>
  <si>
    <t>64.05%</t>
  </si>
  <si>
    <t>55.34%</t>
  </si>
  <si>
    <t>28.95%</t>
  </si>
  <si>
    <t>7.5%</t>
  </si>
  <si>
    <t>87.6%</t>
  </si>
  <si>
    <t>9.8%</t>
  </si>
  <si>
    <t>4.79%</t>
  </si>
  <si>
    <t>10.31%</t>
  </si>
  <si>
    <t>10.82%</t>
  </si>
  <si>
    <t>8.93%</t>
  </si>
  <si>
    <t>3.9%</t>
  </si>
  <si>
    <t>4.77%</t>
  </si>
  <si>
    <t>9.55%</t>
  </si>
  <si>
    <t>9.46%</t>
  </si>
  <si>
    <t>12.1%</t>
  </si>
  <si>
    <t>5.6%</t>
  </si>
  <si>
    <t>6.23%</t>
  </si>
  <si>
    <t>4.7%</t>
  </si>
  <si>
    <t>3.13%</t>
  </si>
  <si>
    <t>8.98%</t>
  </si>
  <si>
    <t>8.44%</t>
  </si>
  <si>
    <t>6.88%</t>
  </si>
  <si>
    <t>0.35%</t>
  </si>
  <si>
    <t>0.57%</t>
  </si>
  <si>
    <t>0.36%</t>
  </si>
  <si>
    <t>0.13%</t>
  </si>
  <si>
    <t>834</t>
  </si>
  <si>
    <t>420</t>
  </si>
  <si>
    <t>414</t>
  </si>
  <si>
    <t>137</t>
  </si>
  <si>
    <t>176</t>
  </si>
  <si>
    <t>239</t>
  </si>
  <si>
    <t>227</t>
  </si>
  <si>
    <t>193</t>
  </si>
  <si>
    <t>261</t>
  </si>
  <si>
    <t>139</t>
  </si>
  <si>
    <t>293</t>
  </si>
  <si>
    <t>376</t>
  </si>
  <si>
    <t>345</t>
  </si>
  <si>
    <t>745</t>
  </si>
  <si>
    <t>355</t>
  </si>
  <si>
    <t>390</t>
  </si>
  <si>
    <t>189</t>
  </si>
  <si>
    <t>234</t>
  </si>
  <si>
    <t>181</t>
  </si>
  <si>
    <t>232</t>
  </si>
  <si>
    <t>332</t>
  </si>
  <si>
    <t>48.88%</t>
  </si>
  <si>
    <t>45.43%</t>
  </si>
  <si>
    <t>52.03%</t>
  </si>
  <si>
    <t>32.86%</t>
  </si>
  <si>
    <t>40.44%</t>
  </si>
  <si>
    <t>49.06%</t>
  </si>
  <si>
    <t>56.77%</t>
  </si>
  <si>
    <t>58.48%</t>
  </si>
  <si>
    <t>54.17%</t>
  </si>
  <si>
    <t>46.22%</t>
  </si>
  <si>
    <t>37.76%</t>
  </si>
  <si>
    <t>51.72%</t>
  </si>
  <si>
    <t>47.18%</t>
  </si>
  <si>
    <t>37.33%</t>
  </si>
  <si>
    <t>42.82%</t>
  </si>
  <si>
    <t>51.9%</t>
  </si>
  <si>
    <t>54.61%</t>
  </si>
  <si>
    <t>44.17%</t>
  </si>
  <si>
    <t>63.54%</t>
  </si>
  <si>
    <t>49.31%</t>
  </si>
  <si>
    <t>51.39%</t>
  </si>
  <si>
    <t>52.17%</t>
  </si>
  <si>
    <t>43.41%</t>
  </si>
  <si>
    <t>60.08%</t>
  </si>
  <si>
    <t>47.49%</t>
  </si>
  <si>
    <t>51.02%</t>
  </si>
  <si>
    <t>37.77%</t>
  </si>
  <si>
    <t>67.61%</t>
  </si>
  <si>
    <t>33.23%</t>
  </si>
  <si>
    <t>39.97%</t>
  </si>
  <si>
    <t>69.11%</t>
  </si>
  <si>
    <t>92.11%</t>
  </si>
  <si>
    <t>9.56%</t>
  </si>
  <si>
    <t>51.12%</t>
  </si>
  <si>
    <t>54.57%</t>
  </si>
  <si>
    <t>47.97%</t>
  </si>
  <si>
    <t>67.14%</t>
  </si>
  <si>
    <t>59.56%</t>
  </si>
  <si>
    <t>57.55%</t>
  </si>
  <si>
    <t>50.94%</t>
  </si>
  <si>
    <t>43.23%</t>
  </si>
  <si>
    <t>41.52%</t>
  </si>
  <si>
    <t>45.83%</t>
  </si>
  <si>
    <t>53.78%</t>
  </si>
  <si>
    <t>62.24%</t>
  </si>
  <si>
    <t>48.28%</t>
  </si>
  <si>
    <t>52.82%</t>
  </si>
  <si>
    <t>62.67%</t>
  </si>
  <si>
    <t>57.18%</t>
  </si>
  <si>
    <t>55.83%</t>
  </si>
  <si>
    <t>36.46%</t>
  </si>
  <si>
    <t>50.69%</t>
  </si>
  <si>
    <t>48.61%</t>
  </si>
  <si>
    <t>47.83%</t>
  </si>
  <si>
    <t>56.59%</t>
  </si>
  <si>
    <t>39.92%</t>
  </si>
  <si>
    <t>52.51%</t>
  </si>
  <si>
    <t>48.98%</t>
  </si>
  <si>
    <t>62.23%</t>
  </si>
  <si>
    <t>32.39%</t>
  </si>
  <si>
    <t>66.77%</t>
  </si>
  <si>
    <t>70.32%</t>
  </si>
  <si>
    <t>60.03%</t>
  </si>
  <si>
    <t>7.89%</t>
  </si>
  <si>
    <t>90.44%</t>
  </si>
  <si>
    <t>Q5. When the UK Government’s negotiations over the terms of Britain’s exit from the EU are complete, would you support or oppose holding a People’s Vote - a referendum - asking the public their view?</t>
  </si>
  <si>
    <t>Support</t>
  </si>
  <si>
    <t>463</t>
  </si>
  <si>
    <t>173</t>
  </si>
  <si>
    <t>45.71%</t>
  </si>
  <si>
    <t>46.53%</t>
  </si>
  <si>
    <t>44.84%</t>
  </si>
  <si>
    <t>50.29%</t>
  </si>
  <si>
    <t>53.51%</t>
  </si>
  <si>
    <t>44.48%</t>
  </si>
  <si>
    <t>41.58%</t>
  </si>
  <si>
    <t>34.9%</t>
  </si>
  <si>
    <t>38.46%</t>
  </si>
  <si>
    <t>40.95%</t>
  </si>
  <si>
    <t>58.72%</t>
  </si>
  <si>
    <t>31.74%</t>
  </si>
  <si>
    <t>48.04%</t>
  </si>
  <si>
    <t>50.82%</t>
  </si>
  <si>
    <t>51.62%</t>
  </si>
  <si>
    <t>47.98%</t>
  </si>
  <si>
    <t>45.59%</t>
  </si>
  <si>
    <t>55.97%</t>
  </si>
  <si>
    <t>34.11%</t>
  </si>
  <si>
    <t>37.37%</t>
  </si>
  <si>
    <t>44.23%</t>
  </si>
  <si>
    <t>51.61%</t>
  </si>
  <si>
    <t>33.45%</t>
  </si>
  <si>
    <t>42.17%</t>
  </si>
  <si>
    <t>51.33%</t>
  </si>
  <si>
    <t>62%</t>
  </si>
  <si>
    <t>34.32%</t>
  </si>
  <si>
    <t>59.49%</t>
  </si>
  <si>
    <t>71.62%</t>
  </si>
  <si>
    <t>60.72%</t>
  </si>
  <si>
    <t>36.57%</t>
  </si>
  <si>
    <t>26.14%</t>
  </si>
  <si>
    <t>70.58%</t>
  </si>
  <si>
    <t>Oppose</t>
  </si>
  <si>
    <t>346</t>
  </si>
  <si>
    <t>198</t>
  </si>
  <si>
    <t>236</t>
  </si>
  <si>
    <t>34.12%</t>
  </si>
  <si>
    <t>28.43%</t>
  </si>
  <si>
    <t>40.11%</t>
  </si>
  <si>
    <t>22.91%</t>
  </si>
  <si>
    <t>23.02%</t>
  </si>
  <si>
    <t>28.78%</t>
  </si>
  <si>
    <t>34.65%</t>
  </si>
  <si>
    <t>34.72%</t>
  </si>
  <si>
    <t>50.21%</t>
  </si>
  <si>
    <t>36.55%</t>
  </si>
  <si>
    <t>38.92%</t>
  </si>
  <si>
    <t>25.03%</t>
  </si>
  <si>
    <t>30.28%</t>
  </si>
  <si>
    <t>26.01%</t>
  </si>
  <si>
    <t>24.97%</t>
  </si>
  <si>
    <t>36.68%</t>
  </si>
  <si>
    <t>36.19%</t>
  </si>
  <si>
    <t>22.02%</t>
  </si>
  <si>
    <t>40.65%</t>
  </si>
  <si>
    <t>31.12%</t>
  </si>
  <si>
    <t>38.09%</t>
  </si>
  <si>
    <t>37.88%</t>
  </si>
  <si>
    <t>31.71%</t>
  </si>
  <si>
    <t>27.1%</t>
  </si>
  <si>
    <t>53.92%</t>
  </si>
  <si>
    <t>24.86%</t>
  </si>
  <si>
    <t>13.73%</t>
  </si>
  <si>
    <t>13.33%</t>
  </si>
  <si>
    <t>50.4%</t>
  </si>
  <si>
    <t>57.7%</t>
  </si>
  <si>
    <t>Don’t know</t>
  </si>
  <si>
    <t>204</t>
  </si>
  <si>
    <t>20.17%</t>
  </si>
  <si>
    <t>25.04%</t>
  </si>
  <si>
    <t>15.05%</t>
  </si>
  <si>
    <t>26.81%</t>
  </si>
  <si>
    <t>21.65%</t>
  </si>
  <si>
    <t>17.71%</t>
  </si>
  <si>
    <t>20.88%</t>
  </si>
  <si>
    <t>23.7%</t>
  </si>
  <si>
    <t>14.89%</t>
  </si>
  <si>
    <t>24.98%</t>
  </si>
  <si>
    <t>20.13%</t>
  </si>
  <si>
    <t>16.25%</t>
  </si>
  <si>
    <t>22.41%</t>
  </si>
  <si>
    <t>21.68%</t>
  </si>
  <si>
    <t>23.17%</t>
  </si>
  <si>
    <t>23.41%</t>
  </si>
  <si>
    <t>15.34%</t>
  </si>
  <si>
    <t>18.22%</t>
  </si>
  <si>
    <t>22%</t>
  </si>
  <si>
    <t>25.24%</t>
  </si>
  <si>
    <t>18.64%</t>
  </si>
  <si>
    <t>24.65%</t>
  </si>
  <si>
    <t>17.43%</t>
  </si>
  <si>
    <t>14.28%</t>
  </si>
  <si>
    <t>16.97%</t>
  </si>
  <si>
    <t>10.89%</t>
  </si>
  <si>
    <t>11.75%</t>
  </si>
  <si>
    <t>15.65%</t>
  </si>
  <si>
    <t>14.65%</t>
  </si>
  <si>
    <t>13.02%</t>
  </si>
  <si>
    <t>16.16%</t>
  </si>
  <si>
    <t>11.27%</t>
  </si>
  <si>
    <t>Q6. Have you seen or heard any details about the UK Government’s Brexit withdrawal agreement with the EU?</t>
  </si>
  <si>
    <t>Yes</t>
  </si>
  <si>
    <t>696</t>
  </si>
  <si>
    <t>331</t>
  </si>
  <si>
    <t>365</t>
  </si>
  <si>
    <t>131</t>
  </si>
  <si>
    <t>264</t>
  </si>
  <si>
    <t>223</t>
  </si>
  <si>
    <t>286</t>
  </si>
  <si>
    <t>68.76%</t>
  </si>
  <si>
    <t>63.78%</t>
  </si>
  <si>
    <t>73.98%</t>
  </si>
  <si>
    <t>60.85%</t>
  </si>
  <si>
    <t>64.97%</t>
  </si>
  <si>
    <t>65.56%</t>
  </si>
  <si>
    <t>71.29%</t>
  </si>
  <si>
    <t>68.53%</t>
  </si>
  <si>
    <t>75.56%</t>
  </si>
  <si>
    <t>73.41%</t>
  </si>
  <si>
    <t>67.92%</t>
  </si>
  <si>
    <t>68.12%</t>
  </si>
  <si>
    <t>63.19%</t>
  </si>
  <si>
    <t>68.85%</t>
  </si>
  <si>
    <t>78.26%</t>
  </si>
  <si>
    <t>61.09%</t>
  </si>
  <si>
    <t>70.19%</t>
  </si>
  <si>
    <t>67.79%</t>
  </si>
  <si>
    <t>71.61%</t>
  </si>
  <si>
    <t>67.41%</t>
  </si>
  <si>
    <t>62.9%</t>
  </si>
  <si>
    <t>72.32%</t>
  </si>
  <si>
    <t>59.42%</t>
  </si>
  <si>
    <t>67.28%</t>
  </si>
  <si>
    <t>75.82%</t>
  </si>
  <si>
    <t>78.85%</t>
  </si>
  <si>
    <t>78.88%</t>
  </si>
  <si>
    <t>70.4%</t>
  </si>
  <si>
    <t>80.63%</t>
  </si>
  <si>
    <t>63.64%</t>
  </si>
  <si>
    <t>78.02%</t>
  </si>
  <si>
    <t>76.25%</t>
  </si>
  <si>
    <t>74.71%</t>
  </si>
  <si>
    <t>No</t>
  </si>
  <si>
    <t>123</t>
  </si>
  <si>
    <t>22.7%</t>
  </si>
  <si>
    <t>23.6%</t>
  </si>
  <si>
    <t>21.75%</t>
  </si>
  <si>
    <t>30.79%</t>
  </si>
  <si>
    <t>24.33%</t>
  </si>
  <si>
    <t>26.1%</t>
  </si>
  <si>
    <t>19.59%</t>
  </si>
  <si>
    <t>22.3%</t>
  </si>
  <si>
    <t>18.03%</t>
  </si>
  <si>
    <t>16.95%</t>
  </si>
  <si>
    <t>23.31%</t>
  </si>
  <si>
    <t>24.01%</t>
  </si>
  <si>
    <t>27.79%</t>
  </si>
  <si>
    <t>19.49%</t>
  </si>
  <si>
    <t>17.17%</t>
  </si>
  <si>
    <t>27.87%</t>
  </si>
  <si>
    <t>22.37%</t>
  </si>
  <si>
    <t>26.26%</t>
  </si>
  <si>
    <t>21.67%</t>
  </si>
  <si>
    <t>19.53%</t>
  </si>
  <si>
    <t>26.34%</t>
  </si>
  <si>
    <t>20.2%</t>
  </si>
  <si>
    <t>21.3%</t>
  </si>
  <si>
    <t>29.22%</t>
  </si>
  <si>
    <t>23.05%</t>
  </si>
  <si>
    <t>15.55%</t>
  </si>
  <si>
    <t>17.23%</t>
  </si>
  <si>
    <t>17.58%</t>
  </si>
  <si>
    <t>21.55%</t>
  </si>
  <si>
    <t>9.54%</t>
  </si>
  <si>
    <t>24.09%</t>
  </si>
  <si>
    <t>18.34%</t>
  </si>
  <si>
    <t>8.54%</t>
  </si>
  <si>
    <t>12.62%</t>
  </si>
  <si>
    <t>8.36%</t>
  </si>
  <si>
    <t>10.71%</t>
  </si>
  <si>
    <t>9.11%</t>
  </si>
  <si>
    <t>9.63%</t>
  </si>
  <si>
    <t>8.76%</t>
  </si>
  <si>
    <t>9.02%</t>
  </si>
  <si>
    <t>11.66%</t>
  </si>
  <si>
    <t>11.04%</t>
  </si>
  <si>
    <t>5.94%</t>
  </si>
  <si>
    <t>6.72%</t>
  </si>
  <si>
    <t>7.94%</t>
  </si>
  <si>
    <t>10.04%</t>
  </si>
  <si>
    <t>4.72%</t>
  </si>
  <si>
    <t>11.36%</t>
  </si>
  <si>
    <t>9.67%</t>
  </si>
  <si>
    <t>9.83%</t>
  </si>
  <si>
    <t>12.27%</t>
  </si>
  <si>
    <t>5.41%</t>
  </si>
  <si>
    <t>6.95%</t>
  </si>
  <si>
    <t>Q7. From what you have seen or heard so far, do you support or oppose the UK Government’s agreement?</t>
  </si>
  <si>
    <t>Base: Respondents who have seen or heard details of the withdrawal agreement</t>
  </si>
  <si>
    <t>702</t>
  </si>
  <si>
    <t>158</t>
  </si>
  <si>
    <t>196</t>
  </si>
  <si>
    <t>215</t>
  </si>
  <si>
    <t>320</t>
  </si>
  <si>
    <t>Strongly support</t>
  </si>
  <si>
    <t>11.7%</t>
  </si>
  <si>
    <t>10.05%</t>
  </si>
  <si>
    <t>13.2%</t>
  </si>
  <si>
    <t>18.82%</t>
  </si>
  <si>
    <t>10.65%</t>
  </si>
  <si>
    <t>12.03%</t>
  </si>
  <si>
    <t>12.86%</t>
  </si>
  <si>
    <t>21.54%</t>
  </si>
  <si>
    <t>13.4%</t>
  </si>
  <si>
    <t>11.96%</t>
  </si>
  <si>
    <t>11.14%</t>
  </si>
  <si>
    <t>8.18%</t>
  </si>
  <si>
    <t>14.94%</t>
  </si>
  <si>
    <t>8.42%</t>
  </si>
  <si>
    <t>11.88%</t>
  </si>
  <si>
    <t>12.53%</t>
  </si>
  <si>
    <t>13.52%</t>
  </si>
  <si>
    <t>7.84%</t>
  </si>
  <si>
    <t>8.29%</t>
  </si>
  <si>
    <t>14.32%</t>
  </si>
  <si>
    <t>16.78%</t>
  </si>
  <si>
    <t>9.52%</t>
  </si>
  <si>
    <t>15.36%</t>
  </si>
  <si>
    <t>14.1%</t>
  </si>
  <si>
    <t>13.14%</t>
  </si>
  <si>
    <t>Somewhat support</t>
  </si>
  <si>
    <t>22.76%</t>
  </si>
  <si>
    <t>24.45%</t>
  </si>
  <si>
    <t>21.23%</t>
  </si>
  <si>
    <t>18.84%</t>
  </si>
  <si>
    <t>24.5%</t>
  </si>
  <si>
    <t>22.32%</t>
  </si>
  <si>
    <t>22.45%</t>
  </si>
  <si>
    <t>30.3%</t>
  </si>
  <si>
    <t>27.09%</t>
  </si>
  <si>
    <t>15.61%</t>
  </si>
  <si>
    <t>20.03%</t>
  </si>
  <si>
    <t>18.61%</t>
  </si>
  <si>
    <t>28.02%</t>
  </si>
  <si>
    <t>12.32%</t>
  </si>
  <si>
    <t>22.44%</t>
  </si>
  <si>
    <t>18.19%</t>
  </si>
  <si>
    <t>18.29%</t>
  </si>
  <si>
    <t>31.06%</t>
  </si>
  <si>
    <t>35.08%</t>
  </si>
  <si>
    <t>15.91%</t>
  </si>
  <si>
    <t>20.73%</t>
  </si>
  <si>
    <t>29.12%</t>
  </si>
  <si>
    <t>19.92%</t>
  </si>
  <si>
    <t>20.14%</t>
  </si>
  <si>
    <t>25.75%</t>
  </si>
  <si>
    <t>26.2%</t>
  </si>
  <si>
    <t>32.03%</t>
  </si>
  <si>
    <t>18.8%</t>
  </si>
  <si>
    <t>18.92%</t>
  </si>
  <si>
    <t>10.87%</t>
  </si>
  <si>
    <t>9.29%</t>
  </si>
  <si>
    <t>26.35%</t>
  </si>
  <si>
    <t>20.4%</t>
  </si>
  <si>
    <t>Neither support nor oppose</t>
  </si>
  <si>
    <t>21.38%</t>
  </si>
  <si>
    <t>26.87%</t>
  </si>
  <si>
    <t>16.41%</t>
  </si>
  <si>
    <t>24.79%</t>
  </si>
  <si>
    <t>24.69%</t>
  </si>
  <si>
    <t>21.85%</t>
  </si>
  <si>
    <t>24.41%</t>
  </si>
  <si>
    <t>23.15%</t>
  </si>
  <si>
    <t>14.56%</t>
  </si>
  <si>
    <t>23.24%</t>
  </si>
  <si>
    <t>24.3%</t>
  </si>
  <si>
    <t>14.19%</t>
  </si>
  <si>
    <t>23.28%</t>
  </si>
  <si>
    <t>43.4%</t>
  </si>
  <si>
    <t>25.01%</t>
  </si>
  <si>
    <t>23.77%</t>
  </si>
  <si>
    <t>22.18%</t>
  </si>
  <si>
    <t>17.14%</t>
  </si>
  <si>
    <t>10.67%</t>
  </si>
  <si>
    <t>22.86%</t>
  </si>
  <si>
    <t>17.99%</t>
  </si>
  <si>
    <t>25.83%</t>
  </si>
  <si>
    <t>22.65%</t>
  </si>
  <si>
    <t>17.85%</t>
  </si>
  <si>
    <t>16.33%</t>
  </si>
  <si>
    <t>20.25%</t>
  </si>
  <si>
    <t>18.94%</t>
  </si>
  <si>
    <t>22.11%</t>
  </si>
  <si>
    <t>26.27%</t>
  </si>
  <si>
    <t>19.2%</t>
  </si>
  <si>
    <t>19.4%</t>
  </si>
  <si>
    <t>Somewhat oppose</t>
  </si>
  <si>
    <t>18.72%</t>
  </si>
  <si>
    <t>16.42%</t>
  </si>
  <si>
    <t>20.8%</t>
  </si>
  <si>
    <t>30.52%</t>
  </si>
  <si>
    <t>15.79%</t>
  </si>
  <si>
    <t>16.21%</t>
  </si>
  <si>
    <t>19.01%</t>
  </si>
  <si>
    <t>15.66%</t>
  </si>
  <si>
    <t>13.97%</t>
  </si>
  <si>
    <t>21.29%</t>
  </si>
  <si>
    <t>13.46%</t>
  </si>
  <si>
    <t>14.43%</t>
  </si>
  <si>
    <t>17.84%</t>
  </si>
  <si>
    <t>21.01%</t>
  </si>
  <si>
    <t>23.53%</t>
  </si>
  <si>
    <t>22.34%</t>
  </si>
  <si>
    <t>18.26%</t>
  </si>
  <si>
    <t>23.78%</t>
  </si>
  <si>
    <t>17.65%</t>
  </si>
  <si>
    <t>15.67%</t>
  </si>
  <si>
    <t>24.64%</t>
  </si>
  <si>
    <t>18.67%</t>
  </si>
  <si>
    <t>17.22%</t>
  </si>
  <si>
    <t>18.39%</t>
  </si>
  <si>
    <t>19.03%</t>
  </si>
  <si>
    <t>18.75%</t>
  </si>
  <si>
    <t>12.61%</t>
  </si>
  <si>
    <t>15.09%</t>
  </si>
  <si>
    <t>22.22%</t>
  </si>
  <si>
    <t>Strongly oppose</t>
  </si>
  <si>
    <t>21.97%</t>
  </si>
  <si>
    <t>16.24%</t>
  </si>
  <si>
    <t>27.17%</t>
  </si>
  <si>
    <t>13.78%</t>
  </si>
  <si>
    <t>21.35%</t>
  </si>
  <si>
    <t>28.92%</t>
  </si>
  <si>
    <t>30.13%</t>
  </si>
  <si>
    <t>23.9%</t>
  </si>
  <si>
    <t>21.22%</t>
  </si>
  <si>
    <t>21.28%</t>
  </si>
  <si>
    <t>18.71%</t>
  </si>
  <si>
    <t>32.24%</t>
  </si>
  <si>
    <t>31.9%</t>
  </si>
  <si>
    <t>22.14%</t>
  </si>
  <si>
    <t>25.3%</t>
  </si>
  <si>
    <t>21.88%</t>
  </si>
  <si>
    <t>21.94%</t>
  </si>
  <si>
    <t>19.89%</t>
  </si>
  <si>
    <t>14.6%</t>
  </si>
  <si>
    <t>26.93%</t>
  </si>
  <si>
    <t>31.65%</t>
  </si>
  <si>
    <t>22.5%</t>
  </si>
  <si>
    <t>24.1%</t>
  </si>
  <si>
    <t>3.46%</t>
  </si>
  <si>
    <t>5.97%</t>
  </si>
  <si>
    <t>2.04%</t>
  </si>
  <si>
    <t>10.41%</t>
  </si>
  <si>
    <t>6.18%</t>
  </si>
  <si>
    <t>2.78%</t>
  </si>
  <si>
    <t>12.91%</t>
  </si>
  <si>
    <t>Q8. MPs are to vote on the Government’s Brexit withdrawal agreement next week  How would you like MPs to vote?</t>
  </si>
  <si>
    <t>For the deal</t>
  </si>
  <si>
    <t>368</t>
  </si>
  <si>
    <t>122</t>
  </si>
  <si>
    <t>116</t>
  </si>
  <si>
    <t>36.3%</t>
  </si>
  <si>
    <t>36.23%</t>
  </si>
  <si>
    <t>36.37%</t>
  </si>
  <si>
    <t>36.09%</t>
  </si>
  <si>
    <t>38.03%</t>
  </si>
  <si>
    <t>29.69%</t>
  </si>
  <si>
    <t>29.89%</t>
  </si>
  <si>
    <t>31.59%</t>
  </si>
  <si>
    <t>47.61%</t>
  </si>
  <si>
    <t>41.64%</t>
  </si>
  <si>
    <t>46.06%</t>
  </si>
  <si>
    <t>38.04%</t>
  </si>
  <si>
    <t>39.07%</t>
  </si>
  <si>
    <t>25.16%</t>
  </si>
  <si>
    <t>18.63%</t>
  </si>
  <si>
    <t>31.93%</t>
  </si>
  <si>
    <t>25.08%</t>
  </si>
  <si>
    <t>42.27%</t>
  </si>
  <si>
    <t>38.58%</t>
  </si>
  <si>
    <t>29.18%</t>
  </si>
  <si>
    <t>39.5%</t>
  </si>
  <si>
    <t>40.38%</t>
  </si>
  <si>
    <t>33.88%</t>
  </si>
  <si>
    <t>32.35%</t>
  </si>
  <si>
    <t>54.79%</t>
  </si>
  <si>
    <t>29.8%</t>
  </si>
  <si>
    <t>41.55%</t>
  </si>
  <si>
    <t>10.03%</t>
  </si>
  <si>
    <t>32.2%</t>
  </si>
  <si>
    <t>45.91%</t>
  </si>
  <si>
    <t>33.59%</t>
  </si>
  <si>
    <t>Against the deal</t>
  </si>
  <si>
    <t>140</t>
  </si>
  <si>
    <t>160</t>
  </si>
  <si>
    <t>183</t>
  </si>
  <si>
    <t>40.25%</t>
  </si>
  <si>
    <t>30.58%</t>
  </si>
  <si>
    <t>50.41%</t>
  </si>
  <si>
    <t>44.1%</t>
  </si>
  <si>
    <t>38.96%</t>
  </si>
  <si>
    <t>46.57%</t>
  </si>
  <si>
    <t>37.51%</t>
  </si>
  <si>
    <t>37.38%</t>
  </si>
  <si>
    <t>37.79%</t>
  </si>
  <si>
    <t>39.82%</t>
  </si>
  <si>
    <t>37.82%</t>
  </si>
  <si>
    <t>34.95%</t>
  </si>
  <si>
    <t>34.6%</t>
  </si>
  <si>
    <t>53.5%</t>
  </si>
  <si>
    <t>39.74%</t>
  </si>
  <si>
    <t>36.33%</t>
  </si>
  <si>
    <t>48.11%</t>
  </si>
  <si>
    <t>39.69%</t>
  </si>
  <si>
    <t>44.34%</t>
  </si>
  <si>
    <t>42.39%</t>
  </si>
  <si>
    <t>39.58%</t>
  </si>
  <si>
    <t>37.64%</t>
  </si>
  <si>
    <t>40.3%</t>
  </si>
  <si>
    <t>40.45%</t>
  </si>
  <si>
    <t>43.44%</t>
  </si>
  <si>
    <t>30.55%</t>
  </si>
  <si>
    <t>50.63%</t>
  </si>
  <si>
    <t>42.03%</t>
  </si>
  <si>
    <t>50.72%</t>
  </si>
  <si>
    <t>49.87%</t>
  </si>
  <si>
    <t>38.72%</t>
  </si>
  <si>
    <t>47.8%</t>
  </si>
  <si>
    <t>238</t>
  </si>
  <si>
    <t>172</t>
  </si>
  <si>
    <t>23.45%</t>
  </si>
  <si>
    <t>33.18%</t>
  </si>
  <si>
    <t>19.81%</t>
  </si>
  <si>
    <t>23.52%</t>
  </si>
  <si>
    <t>30.9%</t>
  </si>
  <si>
    <t>15.01%</t>
  </si>
  <si>
    <t>20.57%</t>
  </si>
  <si>
    <t>31.28%</t>
  </si>
  <si>
    <t>16.12%</t>
  </si>
  <si>
    <t>27.01%</t>
  </si>
  <si>
    <t>21.33%</t>
  </si>
  <si>
    <t>41.63%</t>
  </si>
  <si>
    <t>26.53%</t>
  </si>
  <si>
    <t>18.04%</t>
  </si>
  <si>
    <t>17.08%</t>
  </si>
  <si>
    <t>20.91%</t>
  </si>
  <si>
    <t>17.62%</t>
  </si>
  <si>
    <t>28.48%</t>
  </si>
  <si>
    <t>23.51%</t>
  </si>
  <si>
    <t>27.19%</t>
  </si>
  <si>
    <t>15.32%</t>
  </si>
  <si>
    <t>14.66%</t>
  </si>
  <si>
    <t>19.57%</t>
  </si>
  <si>
    <t>39.24%</t>
  </si>
  <si>
    <t>17.93%</t>
  </si>
  <si>
    <t>15.38%</t>
  </si>
  <si>
    <t>Q9. Imagine the Conservative Party called for a second referendum on the UK’s membership of the European Union  In this scenario, if the General Election was taking place tomorrow, and there was a candidate from all political parties standing in your constituency, which party do you think you would vote for?</t>
  </si>
  <si>
    <t>Base: Respondents in England, Wales and Scotland</t>
  </si>
  <si>
    <t>984</t>
  </si>
  <si>
    <t>520</t>
  </si>
  <si>
    <t>464</t>
  </si>
  <si>
    <t>299</t>
  </si>
  <si>
    <t>375</t>
  </si>
  <si>
    <t>243</t>
  </si>
  <si>
    <t>316</t>
  </si>
  <si>
    <t>354</t>
  </si>
  <si>
    <t>986</t>
  </si>
  <si>
    <t>504</t>
  </si>
  <si>
    <t>481</t>
  </si>
  <si>
    <t>178</t>
  </si>
  <si>
    <t>144</t>
  </si>
  <si>
    <t>276</t>
  </si>
  <si>
    <t>325</t>
  </si>
  <si>
    <t>275</t>
  </si>
  <si>
    <t>401</t>
  </si>
  <si>
    <t>372</t>
  </si>
  <si>
    <t>224</t>
  </si>
  <si>
    <t>28.46%</t>
  </si>
  <si>
    <t>25.6%</t>
  </si>
  <si>
    <t>23.07%</t>
  </si>
  <si>
    <t>32.33%</t>
  </si>
  <si>
    <t>44.37%</t>
  </si>
  <si>
    <t>37.59%</t>
  </si>
  <si>
    <t>19.58%</t>
  </si>
  <si>
    <t>28.81%</t>
  </si>
  <si>
    <t>21.9%</t>
  </si>
  <si>
    <t>19.47%</t>
  </si>
  <si>
    <t>37.17%</t>
  </si>
  <si>
    <t>32.65%</t>
  </si>
  <si>
    <t>14.39%</t>
  </si>
  <si>
    <t>25.88%</t>
  </si>
  <si>
    <t>15.17%</t>
  </si>
  <si>
    <t>31.45%</t>
  </si>
  <si>
    <t>23.21%</t>
  </si>
  <si>
    <t>34.97%</t>
  </si>
  <si>
    <t>30.86%</t>
  </si>
  <si>
    <t>28.29%</t>
  </si>
  <si>
    <t>66.98%</t>
  </si>
  <si>
    <t>4.36%</t>
  </si>
  <si>
    <t>38.79%</t>
  </si>
  <si>
    <t>25.62%</t>
  </si>
  <si>
    <t>101</t>
  </si>
  <si>
    <t>31.25%</t>
  </si>
  <si>
    <t>31.4%</t>
  </si>
  <si>
    <t>47.16%</t>
  </si>
  <si>
    <t>42.96%</t>
  </si>
  <si>
    <t>33.97%</t>
  </si>
  <si>
    <t>22.56%</t>
  </si>
  <si>
    <t>24.15%</t>
  </si>
  <si>
    <t>36.17%</t>
  </si>
  <si>
    <t>36.27%</t>
  </si>
  <si>
    <t>30.09%</t>
  </si>
  <si>
    <t>21.25%</t>
  </si>
  <si>
    <t>25.09%</t>
  </si>
  <si>
    <t>43.28%</t>
  </si>
  <si>
    <t>27.42%</t>
  </si>
  <si>
    <t>36.21%</t>
  </si>
  <si>
    <t>41.57%</t>
  </si>
  <si>
    <t>30.95%</t>
  </si>
  <si>
    <t>24.42%</t>
  </si>
  <si>
    <t>30.83%</t>
  </si>
  <si>
    <t>26.12%</t>
  </si>
  <si>
    <t>35.99%</t>
  </si>
  <si>
    <t>77.12%</t>
  </si>
  <si>
    <t>12.87%</t>
  </si>
  <si>
    <t>22.36%</t>
  </si>
  <si>
    <t>45.04%</t>
  </si>
  <si>
    <t>6.82%</t>
  </si>
  <si>
    <t>6.46%</t>
  </si>
  <si>
    <t>11.81%</t>
  </si>
  <si>
    <t>11.07%</t>
  </si>
  <si>
    <t>7.16%</t>
  </si>
  <si>
    <t>9.44%</t>
  </si>
  <si>
    <t>5.43%</t>
  </si>
  <si>
    <t>12.57%</t>
  </si>
  <si>
    <t>4.91%</t>
  </si>
  <si>
    <t>13.38%</t>
  </si>
  <si>
    <t>63.25%</t>
  </si>
  <si>
    <t>3.4%</t>
  </si>
  <si>
    <t>11.85%</t>
  </si>
  <si>
    <t>5.4%</t>
  </si>
  <si>
    <t>3.23%</t>
  </si>
  <si>
    <t>10.29%</t>
  </si>
  <si>
    <t>2.93%</t>
  </si>
  <si>
    <t>4.03%</t>
  </si>
  <si>
    <t>8.33%</t>
  </si>
  <si>
    <t>1.85%</t>
  </si>
  <si>
    <t>31.77%</t>
  </si>
  <si>
    <t>82.46%</t>
  </si>
  <si>
    <t>1.81%</t>
  </si>
  <si>
    <t>1.58%</t>
  </si>
  <si>
    <t>156</t>
  </si>
  <si>
    <t>15.87%</t>
  </si>
  <si>
    <t>16.04%</t>
  </si>
  <si>
    <t>16.5%</t>
  </si>
  <si>
    <t>19.64%</t>
  </si>
  <si>
    <t>14.75%</t>
  </si>
  <si>
    <t>15.94%</t>
  </si>
  <si>
    <t>13.66%</t>
  </si>
  <si>
    <t>20.06%</t>
  </si>
  <si>
    <t>23.66%</t>
  </si>
  <si>
    <t>27.4%</t>
  </si>
  <si>
    <t>9.49%</t>
  </si>
  <si>
    <t>12.79%</t>
  </si>
  <si>
    <t>15.45%</t>
  </si>
  <si>
    <t>17.92%</t>
  </si>
  <si>
    <t>14.51%</t>
  </si>
  <si>
    <t>16.49%</t>
  </si>
  <si>
    <t>18.1%</t>
  </si>
  <si>
    <t>17.77%</t>
  </si>
  <si>
    <t>19.66%</t>
  </si>
  <si>
    <t>16.75%</t>
  </si>
  <si>
    <t>16.8%</t>
  </si>
  <si>
    <t>9.93%</t>
  </si>
  <si>
    <t>12.26%</t>
  </si>
  <si>
    <t>9.92%</t>
  </si>
  <si>
    <t>5.19%</t>
  </si>
  <si>
    <t>27.06%</t>
  </si>
  <si>
    <t>Would not vote</t>
  </si>
  <si>
    <t>7.2%</t>
  </si>
  <si>
    <t>8.57%</t>
  </si>
  <si>
    <t>5.76%</t>
  </si>
  <si>
    <t>9.47%</t>
  </si>
  <si>
    <t>9.98%</t>
  </si>
  <si>
    <t>5.49%</t>
  </si>
  <si>
    <t>4.5%</t>
  </si>
  <si>
    <t>11.76%</t>
  </si>
  <si>
    <t>5.33%</t>
  </si>
  <si>
    <t>8.41%</t>
  </si>
  <si>
    <t>5%</t>
  </si>
  <si>
    <t>9.27%</t>
  </si>
  <si>
    <t>9.43%</t>
  </si>
  <si>
    <t>5.67%</t>
  </si>
  <si>
    <t>5.73%</t>
  </si>
  <si>
    <t>10.85%</t>
  </si>
  <si>
    <t>2.14%</t>
  </si>
  <si>
    <t>2.29%</t>
  </si>
  <si>
    <t>0.43%</t>
  </si>
  <si>
    <t>1.93%</t>
  </si>
  <si>
    <t>1.76%</t>
  </si>
  <si>
    <t>Q10. Imagine the Conservative Party called for a second referendum on the UK’s membership of the European Union  In this scenario, if the General Election was taking place tomorrow, and there was a candidate from all political parties standing in your constituency, which party do you think you would vote for?</t>
  </si>
  <si>
    <t>Base: Respondents in England, Wales and Scotland with "Don’t know" and "Refused" removed</t>
  </si>
  <si>
    <t>734</t>
  </si>
  <si>
    <t>356</t>
  </si>
  <si>
    <t>211</t>
  </si>
  <si>
    <t>229</t>
  </si>
  <si>
    <t>263</t>
  </si>
  <si>
    <t>743</t>
  </si>
  <si>
    <t>349</t>
  </si>
  <si>
    <t>394</t>
  </si>
  <si>
    <t>197</t>
  </si>
  <si>
    <t>262</t>
  </si>
  <si>
    <t>37.73%</t>
  </si>
  <si>
    <t>36.95%</t>
  </si>
  <si>
    <t>38.43%</t>
  </si>
  <si>
    <t>13.48%</t>
  </si>
  <si>
    <t>29.75%</t>
  </si>
  <si>
    <t>33.22%</t>
  </si>
  <si>
    <t>33.43%</t>
  </si>
  <si>
    <t>44.35%</t>
  </si>
  <si>
    <t>55.73%</t>
  </si>
  <si>
    <t>51.65%</t>
  </si>
  <si>
    <t>30.32%</t>
  </si>
  <si>
    <t>37.7%</t>
  </si>
  <si>
    <t>23.12%</t>
  </si>
  <si>
    <t>49.77%</t>
  </si>
  <si>
    <t>43.66%</t>
  </si>
  <si>
    <t>34.87%</t>
  </si>
  <si>
    <t>21.2%</t>
  </si>
  <si>
    <t>41.31%</t>
  </si>
  <si>
    <t>44.88%</t>
  </si>
  <si>
    <t>33.91%</t>
  </si>
  <si>
    <t>46.73%</t>
  </si>
  <si>
    <t>40.88%</t>
  </si>
  <si>
    <t>82.31%</t>
  </si>
  <si>
    <t>12.19%</t>
  </si>
  <si>
    <t>50.31%</t>
  </si>
  <si>
    <t>29.11%</t>
  </si>
  <si>
    <t>41.43%</t>
  </si>
  <si>
    <t>44.9%</t>
  </si>
  <si>
    <t>38.35%</t>
  </si>
  <si>
    <t>55.38%</t>
  </si>
  <si>
    <t>24.53%</t>
  </si>
  <si>
    <t>56.01%</t>
  </si>
  <si>
    <t>51.81%</t>
  </si>
  <si>
    <t>53.28%</t>
  </si>
  <si>
    <t>26.47%</t>
  </si>
  <si>
    <t>37.28%</t>
  </si>
  <si>
    <t>48.78%</t>
  </si>
  <si>
    <t>58.09%</t>
  </si>
  <si>
    <t>40.66%</t>
  </si>
  <si>
    <t>30.36%</t>
  </si>
  <si>
    <t>34.91%</t>
  </si>
  <si>
    <t>42.22%</t>
  </si>
  <si>
    <t>42.48%</t>
  </si>
  <si>
    <t>4.48%</t>
  </si>
  <si>
    <t>88.61%</t>
  </si>
  <si>
    <t>29.01%</t>
  </si>
  <si>
    <t>51.18%</t>
  </si>
  <si>
    <t>9.45%</t>
  </si>
  <si>
    <t>8.7%</t>
  </si>
  <si>
    <t>11.45%</t>
  </si>
  <si>
    <t>11.39%</t>
  </si>
  <si>
    <t>9.05%</t>
  </si>
  <si>
    <t>7.02%</t>
  </si>
  <si>
    <t>14.91%</t>
  </si>
  <si>
    <t>13.15%</t>
  </si>
  <si>
    <t>12.38%</t>
  </si>
  <si>
    <t>10.14%</t>
  </si>
  <si>
    <t>15.63%</t>
  </si>
  <si>
    <t>7.65%</t>
  </si>
  <si>
    <t>69.64%</t>
  </si>
  <si>
    <t>4.41%</t>
  </si>
  <si>
    <t>3.62%</t>
  </si>
  <si>
    <t>4.69%</t>
  </si>
  <si>
    <t>4.17%</t>
  </si>
  <si>
    <t>7.42%</t>
  </si>
  <si>
    <t>5.56%</t>
  </si>
  <si>
    <t>13.49%</t>
  </si>
  <si>
    <t>3.76%</t>
  </si>
  <si>
    <t>7.08%</t>
  </si>
  <si>
    <t>7.97%</t>
  </si>
  <si>
    <t>36.65%</t>
  </si>
  <si>
    <t>10.81%</t>
  </si>
  <si>
    <t>3.59%</t>
  </si>
  <si>
    <t>3.42%</t>
  </si>
  <si>
    <t>3.55%</t>
  </si>
  <si>
    <t>86.97%</t>
  </si>
  <si>
    <t>16.89%</t>
  </si>
  <si>
    <t>Q10. Imagine the Labour Party called for a second referendum on the UK’s membership of the European Union  In this scenario, if the General Election was taking place tomorrow, and there was a candidate from all political parties standing in your constituency, which party do you think you would vote for?</t>
  </si>
  <si>
    <t>30.53%</t>
  </si>
  <si>
    <t>34.99%</t>
  </si>
  <si>
    <t>11.35%</t>
  </si>
  <si>
    <t>22.6%</t>
  </si>
  <si>
    <t>27.45%</t>
  </si>
  <si>
    <t>26.56%</t>
  </si>
  <si>
    <t>34.27%</t>
  </si>
  <si>
    <t>47.82%</t>
  </si>
  <si>
    <t>38.57%</t>
  </si>
  <si>
    <t>28.62%</t>
  </si>
  <si>
    <t>30.07%</t>
  </si>
  <si>
    <t>26.38%</t>
  </si>
  <si>
    <t>28.24%</t>
  </si>
  <si>
    <t>34.71%</t>
  </si>
  <si>
    <t>18.11%</t>
  </si>
  <si>
    <t>29.99%</t>
  </si>
  <si>
    <t>29.58%</t>
  </si>
  <si>
    <t>14.5%</t>
  </si>
  <si>
    <t>36.03%</t>
  </si>
  <si>
    <t>27.32%</t>
  </si>
  <si>
    <t>35.21%</t>
  </si>
  <si>
    <t>28.75%</t>
  </si>
  <si>
    <t>31.27%</t>
  </si>
  <si>
    <t>73.43%</t>
  </si>
  <si>
    <t>5.84%</t>
  </si>
  <si>
    <t>15.84%</t>
  </si>
  <si>
    <t>43.85%</t>
  </si>
  <si>
    <t>26.37%</t>
  </si>
  <si>
    <t>30.22%</t>
  </si>
  <si>
    <t>31.08%</t>
  </si>
  <si>
    <t>29.33%</t>
  </si>
  <si>
    <t>41.16%</t>
  </si>
  <si>
    <t>41.29%</t>
  </si>
  <si>
    <t>34.21%</t>
  </si>
  <si>
    <t>29.21%</t>
  </si>
  <si>
    <t>20.87%</t>
  </si>
  <si>
    <t>21.34%</t>
  </si>
  <si>
    <t>23.09%</t>
  </si>
  <si>
    <t>39.75%</t>
  </si>
  <si>
    <t>44.11%</t>
  </si>
  <si>
    <t>22.48%</t>
  </si>
  <si>
    <t>34.15%</t>
  </si>
  <si>
    <t>31.14%</t>
  </si>
  <si>
    <t>34.3%</t>
  </si>
  <si>
    <t>28.53%</t>
  </si>
  <si>
    <t>26.78%</t>
  </si>
  <si>
    <t>32.4%</t>
  </si>
  <si>
    <t>34.86%</t>
  </si>
  <si>
    <t>73.65%</t>
  </si>
  <si>
    <t>11.05%</t>
  </si>
  <si>
    <t>19.12%</t>
  </si>
  <si>
    <t>45.67%</t>
  </si>
  <si>
    <t>7.38%</t>
  </si>
  <si>
    <t>6.89%</t>
  </si>
  <si>
    <t>9.33%</t>
  </si>
  <si>
    <t>5.86%</t>
  </si>
  <si>
    <t>9.68%</t>
  </si>
  <si>
    <t>7.92%</t>
  </si>
  <si>
    <t>8.1%</t>
  </si>
  <si>
    <t>3.39%</t>
  </si>
  <si>
    <t>61.94%</t>
  </si>
  <si>
    <t>6.91%</t>
  </si>
  <si>
    <t>0.38%</t>
  </si>
  <si>
    <t>10.13%</t>
  </si>
  <si>
    <t>5.79%</t>
  </si>
  <si>
    <t>8.19%</t>
  </si>
  <si>
    <t>5.59%</t>
  </si>
  <si>
    <t>2.43%</t>
  </si>
  <si>
    <t>3.1%</t>
  </si>
  <si>
    <t>4.24%</t>
  </si>
  <si>
    <t>3.09%</t>
  </si>
  <si>
    <t>32.09%</t>
  </si>
  <si>
    <t>3.88%</t>
  </si>
  <si>
    <t>2.75%</t>
  </si>
  <si>
    <t>0.42%</t>
  </si>
  <si>
    <t>2.17%</t>
  </si>
  <si>
    <t>16.79%</t>
  </si>
  <si>
    <t>12.72%</t>
  </si>
  <si>
    <t>15.13%</t>
  </si>
  <si>
    <t>15.6%</t>
  </si>
  <si>
    <t>16.72%</t>
  </si>
  <si>
    <t>16.96%</t>
  </si>
  <si>
    <t>12.17%</t>
  </si>
  <si>
    <t>16.53%</t>
  </si>
  <si>
    <t>24.67%</t>
  </si>
  <si>
    <t>10.42%</t>
  </si>
  <si>
    <t>18.46%</t>
  </si>
  <si>
    <t>12.66%</t>
  </si>
  <si>
    <t>13.42%</t>
  </si>
  <si>
    <t>17.59%</t>
  </si>
  <si>
    <t>15.83%</t>
  </si>
  <si>
    <t>17.01%</t>
  </si>
  <si>
    <t>10.61%</t>
  </si>
  <si>
    <t>12.14%</t>
  </si>
  <si>
    <t>9.64%</t>
  </si>
  <si>
    <t>27.77%</t>
  </si>
  <si>
    <t>15.69%</t>
  </si>
  <si>
    <t>8.04%</t>
  </si>
  <si>
    <t>4.66%</t>
  </si>
  <si>
    <t>9.36%</t>
  </si>
  <si>
    <t>5.21%</t>
  </si>
  <si>
    <t>7.19%</t>
  </si>
  <si>
    <t>7.49%</t>
  </si>
  <si>
    <t>9.77%</t>
  </si>
  <si>
    <t>5.63%</t>
  </si>
  <si>
    <t>6.59%</t>
  </si>
  <si>
    <t>5.78%</t>
  </si>
  <si>
    <t>0.37%</t>
  </si>
  <si>
    <t>0.48%</t>
  </si>
  <si>
    <t>748</t>
  </si>
  <si>
    <t>377</t>
  </si>
  <si>
    <t>756</t>
  </si>
  <si>
    <t>392</t>
  </si>
  <si>
    <t>313</t>
  </si>
  <si>
    <t>39.81%</t>
  </si>
  <si>
    <t>36.41%</t>
  </si>
  <si>
    <t>42.95%</t>
  </si>
  <si>
    <t>35.16%</t>
  </si>
  <si>
    <t>36.31%</t>
  </si>
  <si>
    <t>47.08%</t>
  </si>
  <si>
    <t>59.25%</t>
  </si>
  <si>
    <t>52.81%</t>
  </si>
  <si>
    <t>44.19%</t>
  </si>
  <si>
    <t>34.51%</t>
  </si>
  <si>
    <t>23.55%</t>
  </si>
  <si>
    <t>54.39%</t>
  </si>
  <si>
    <t>22.52%</t>
  </si>
  <si>
    <t>38.36%</t>
  </si>
  <si>
    <t>19.73%</t>
  </si>
  <si>
    <t>45.88%</t>
  </si>
  <si>
    <t>38.78%</t>
  </si>
  <si>
    <t>46.36%</t>
  </si>
  <si>
    <t>37.44%</t>
  </si>
  <si>
    <t>36.72%</t>
  </si>
  <si>
    <t>86.87%</t>
  </si>
  <si>
    <t>56.04%</t>
  </si>
  <si>
    <t>29.36%</t>
  </si>
  <si>
    <t>39.41%</t>
  </si>
  <si>
    <t>43.08%</t>
  </si>
  <si>
    <t>36%</t>
  </si>
  <si>
    <t>56.78%</t>
  </si>
  <si>
    <t>51.68%</t>
  </si>
  <si>
    <t>28.67%</t>
  </si>
  <si>
    <t>26.44%</t>
  </si>
  <si>
    <t>31.61%</t>
  </si>
  <si>
    <t>43.37%</t>
  </si>
  <si>
    <t>25.97%</t>
  </si>
  <si>
    <t>28.59%</t>
  </si>
  <si>
    <t>40.59%</t>
  </si>
  <si>
    <t>44.49%</t>
  </si>
  <si>
    <t>38.01%</t>
  </si>
  <si>
    <t>37.86%</t>
  </si>
  <si>
    <t>42.2%</t>
  </si>
  <si>
    <t>40.94%</t>
  </si>
  <si>
    <t>4.29%</t>
  </si>
  <si>
    <t>84.72%</t>
  </si>
  <si>
    <t>12.01%</t>
  </si>
  <si>
    <t>24.43%</t>
  </si>
  <si>
    <t>9.69%</t>
  </si>
  <si>
    <t>9.79%</t>
  </si>
  <si>
    <t>12.43%</t>
  </si>
  <si>
    <t>6.48%</t>
  </si>
  <si>
    <t>12.5%</t>
  </si>
  <si>
    <t>8.37%</t>
  </si>
  <si>
    <t>12.67%</t>
  </si>
  <si>
    <t>12.44%</t>
  </si>
  <si>
    <t>10.09%</t>
  </si>
  <si>
    <t>9.48%</t>
  </si>
  <si>
    <t>67.33%</t>
  </si>
  <si>
    <t>12.64%</t>
  </si>
  <si>
    <t>14.84%</t>
  </si>
  <si>
    <t>10.44%</t>
  </si>
  <si>
    <t>7.29%</t>
  </si>
  <si>
    <t>6.56%</t>
  </si>
  <si>
    <t>40.29%</t>
  </si>
  <si>
    <t>3.01%</t>
  </si>
  <si>
    <t>2.12%</t>
  </si>
  <si>
    <t>Q11. Imagine someone other than the Labour Party called for a second referendum on the UK’s membership of the European Union, and the Labour Party supported this  In this scenario, if the General Election was taking place tomorrow, and there was a candidate from all political parties standing in your constituency, which party do you think you would vote for?</t>
  </si>
  <si>
    <t>29.66%</t>
  </si>
  <si>
    <t>25.44%</t>
  </si>
  <si>
    <t>34.07%</t>
  </si>
  <si>
    <t>15.51%</t>
  </si>
  <si>
    <t>20.15%</t>
  </si>
  <si>
    <t>26.09%</t>
  </si>
  <si>
    <t>34.09%</t>
  </si>
  <si>
    <t>49.6%</t>
  </si>
  <si>
    <t>36.29%</t>
  </si>
  <si>
    <t>24.28%</t>
  </si>
  <si>
    <t>26.95%</t>
  </si>
  <si>
    <t>35.52%</t>
  </si>
  <si>
    <t>26.15%</t>
  </si>
  <si>
    <t>21.57%</t>
  </si>
  <si>
    <t>33.89%</t>
  </si>
  <si>
    <t>17.97%</t>
  </si>
  <si>
    <t>33.06%</t>
  </si>
  <si>
    <t>29.29%</t>
  </si>
  <si>
    <t>15.48%</t>
  </si>
  <si>
    <t>38.13%</t>
  </si>
  <si>
    <t>26.16%</t>
  </si>
  <si>
    <t>34.53%</t>
  </si>
  <si>
    <t>29.49%</t>
  </si>
  <si>
    <t>71.86%</t>
  </si>
  <si>
    <t>9.85%</t>
  </si>
  <si>
    <t>44.74%</t>
  </si>
  <si>
    <t>23.59%</t>
  </si>
  <si>
    <t>29.05%</t>
  </si>
  <si>
    <t>28.64%</t>
  </si>
  <si>
    <t>42.42%</t>
  </si>
  <si>
    <t>39.79%</t>
  </si>
  <si>
    <t>35.37%</t>
  </si>
  <si>
    <t>26.68%</t>
  </si>
  <si>
    <t>40.56%</t>
  </si>
  <si>
    <t>19.6%</t>
  </si>
  <si>
    <t>23.1%</t>
  </si>
  <si>
    <t>35.31%</t>
  </si>
  <si>
    <t>28.97%</t>
  </si>
  <si>
    <t>27.18%</t>
  </si>
  <si>
    <t>24.2%</t>
  </si>
  <si>
    <t>26.06%</t>
  </si>
  <si>
    <t>25.26%</t>
  </si>
  <si>
    <t>29.78%</t>
  </si>
  <si>
    <t>69.68%</t>
  </si>
  <si>
    <t>5.69%</t>
  </si>
  <si>
    <t>9.32%</t>
  </si>
  <si>
    <t>5.96%</t>
  </si>
  <si>
    <t>6.79%</t>
  </si>
  <si>
    <t>11.18%</t>
  </si>
  <si>
    <t>6.93%</t>
  </si>
  <si>
    <t>5.45%</t>
  </si>
  <si>
    <t>11.19%</t>
  </si>
  <si>
    <t>5.46%</t>
  </si>
  <si>
    <t>12.89%</t>
  </si>
  <si>
    <t>3.03%</t>
  </si>
  <si>
    <t>55.8%</t>
  </si>
  <si>
    <t>11.87%</t>
  </si>
  <si>
    <t>1.7%</t>
  </si>
  <si>
    <t>1.47%</t>
  </si>
  <si>
    <t>12.04%</t>
  </si>
  <si>
    <t>4.07%</t>
  </si>
  <si>
    <t>3.72%</t>
  </si>
  <si>
    <t>5.25%</t>
  </si>
  <si>
    <t>2.96%</t>
  </si>
  <si>
    <t>4.33%</t>
  </si>
  <si>
    <t>25.58%</t>
  </si>
  <si>
    <t>6.92%</t>
  </si>
  <si>
    <t>33.77%</t>
  </si>
  <si>
    <t>3.79%</t>
  </si>
  <si>
    <t>0.5%</t>
  </si>
  <si>
    <t>14.4%</t>
  </si>
  <si>
    <t>11.74%</t>
  </si>
  <si>
    <t>16.08%</t>
  </si>
  <si>
    <t>19.56%</t>
  </si>
  <si>
    <t>12.42%</t>
  </si>
  <si>
    <t>13.76%</t>
  </si>
  <si>
    <t>18.6%</t>
  </si>
  <si>
    <t>11.44%</t>
  </si>
  <si>
    <t>19.5%</t>
  </si>
  <si>
    <t>25.25%</t>
  </si>
  <si>
    <t>19.82%</t>
  </si>
  <si>
    <t>15.11%</t>
  </si>
  <si>
    <t>11.34%</t>
  </si>
  <si>
    <t>18.28%</t>
  </si>
  <si>
    <t>16.85%</t>
  </si>
  <si>
    <t>15.35%</t>
  </si>
  <si>
    <t>18.54%</t>
  </si>
  <si>
    <t>19.65%</t>
  </si>
  <si>
    <t>17.09%</t>
  </si>
  <si>
    <t>9.6%</t>
  </si>
  <si>
    <t>10.84%</t>
  </si>
  <si>
    <t>14.24%</t>
  </si>
  <si>
    <t>10.26%</t>
  </si>
  <si>
    <t>10.15%</t>
  </si>
  <si>
    <t>6.7%</t>
  </si>
  <si>
    <t>6.16%</t>
  </si>
  <si>
    <t>10.02%</t>
  </si>
  <si>
    <t>5.89%</t>
  </si>
  <si>
    <t>3.67%</t>
  </si>
  <si>
    <t>731</t>
  </si>
  <si>
    <t>373</t>
  </si>
  <si>
    <t>166</t>
  </si>
  <si>
    <t>225</t>
  </si>
  <si>
    <t>256</t>
  </si>
  <si>
    <t>742</t>
  </si>
  <si>
    <t>250</t>
  </si>
  <si>
    <t>175</t>
  </si>
  <si>
    <t>321</t>
  </si>
  <si>
    <t>39.39%</t>
  </si>
  <si>
    <t>36.47%</t>
  </si>
  <si>
    <t>42.02%</t>
  </si>
  <si>
    <t>21.02%</t>
  </si>
  <si>
    <t>27.5%</t>
  </si>
  <si>
    <t>47.25%</t>
  </si>
  <si>
    <t>61.28%</t>
  </si>
  <si>
    <t>51.13%</t>
  </si>
  <si>
    <t>36.63%</t>
  </si>
  <si>
    <t>35.78%</t>
  </si>
  <si>
    <t>51.28%</t>
  </si>
  <si>
    <t>25.53%</t>
  </si>
  <si>
    <t>46.04%</t>
  </si>
  <si>
    <t>22.74%</t>
  </si>
  <si>
    <t>43.47%</t>
  </si>
  <si>
    <t>40.46%</t>
  </si>
  <si>
    <t>21.11%</t>
  </si>
  <si>
    <t>44.09%</t>
  </si>
  <si>
    <t>48.13%</t>
  </si>
  <si>
    <t>37.95%</t>
  </si>
  <si>
    <t>47.63%</t>
  </si>
  <si>
    <t>40.04%</t>
  </si>
  <si>
    <t>34.47%</t>
  </si>
  <si>
    <t>83.96%</t>
  </si>
  <si>
    <t>5.3%</t>
  </si>
  <si>
    <t>20.3%</t>
  </si>
  <si>
    <t>56.37%</t>
  </si>
  <si>
    <t>27.34%</t>
  </si>
  <si>
    <t>38.59%</t>
  </si>
  <si>
    <t>42.21%</t>
  </si>
  <si>
    <t>35.32%</t>
  </si>
  <si>
    <t>57.49%</t>
  </si>
  <si>
    <t>51.93%</t>
  </si>
  <si>
    <t>37.1%</t>
  </si>
  <si>
    <t>22.47%</t>
  </si>
  <si>
    <t>31.52%</t>
  </si>
  <si>
    <t>50%</t>
  </si>
  <si>
    <t>48.41%</t>
  </si>
  <si>
    <t>44.07%</t>
  </si>
  <si>
    <t>49.37%</t>
  </si>
  <si>
    <t>30.76%</t>
  </si>
  <si>
    <t>26.08%</t>
  </si>
  <si>
    <t>44.68%</t>
  </si>
  <si>
    <t>40.7%</t>
  </si>
  <si>
    <t>35.58%</t>
  </si>
  <si>
    <t>37.81%</t>
  </si>
  <si>
    <t>34.84%</t>
  </si>
  <si>
    <t>39.36%</t>
  </si>
  <si>
    <t>41.84%</t>
  </si>
  <si>
    <t>82%</t>
  </si>
  <si>
    <t>9.99%</t>
  </si>
  <si>
    <t>22.23%</t>
  </si>
  <si>
    <t>50.58%</t>
  </si>
  <si>
    <t>10.43%</t>
  </si>
  <si>
    <t>12.46%</t>
  </si>
  <si>
    <t>10.64%</t>
  </si>
  <si>
    <t>8.26%</t>
  </si>
  <si>
    <t>9.31%</t>
  </si>
  <si>
    <t>8.2%</t>
  </si>
  <si>
    <t>7.67%</t>
  </si>
  <si>
    <t>7.43%</t>
  </si>
  <si>
    <t>14.13%</t>
  </si>
  <si>
    <t>15.07%</t>
  </si>
  <si>
    <t>65.96%</t>
  </si>
  <si>
    <t>13.75%</t>
  </si>
  <si>
    <t>2.85%</t>
  </si>
  <si>
    <t>2.59%</t>
  </si>
  <si>
    <t>17.73%</t>
  </si>
  <si>
    <t>4.21%</t>
  </si>
  <si>
    <t>6.69%</t>
  </si>
  <si>
    <t>4.46%</t>
  </si>
  <si>
    <t>4.04%</t>
  </si>
  <si>
    <t>6.57%</t>
  </si>
  <si>
    <t>37.68%</t>
  </si>
  <si>
    <t>8.72%</t>
  </si>
  <si>
    <t>39.98%</t>
  </si>
  <si>
    <t>3.21%</t>
  </si>
  <si>
    <t>82.78%</t>
  </si>
  <si>
    <t>3.12%</t>
  </si>
  <si>
    <t>Q12. Imagine someone other than the Labour Party called for a second referendum on the UK’s membership of the European Union, and the Labour Party did not support this  In this scenario, if the General Election was taking place tomorrow, and there was a candidate from all political parties standing in your constituency, which party do you think you would vote for?</t>
  </si>
  <si>
    <t>307</t>
  </si>
  <si>
    <t>31.17%</t>
  </si>
  <si>
    <t>27.48%</t>
  </si>
  <si>
    <t>35.05%</t>
  </si>
  <si>
    <t>21.51%</t>
  </si>
  <si>
    <t>23.8%</t>
  </si>
  <si>
    <t>36.01%</t>
  </si>
  <si>
    <t>40.2%</t>
  </si>
  <si>
    <t>27.05%</t>
  </si>
  <si>
    <t>27.85%</t>
  </si>
  <si>
    <t>26.61%</t>
  </si>
  <si>
    <t>34.82%</t>
  </si>
  <si>
    <t>21.83%</t>
  </si>
  <si>
    <t>38.47%</t>
  </si>
  <si>
    <t>36.81%</t>
  </si>
  <si>
    <t>17.26%</t>
  </si>
  <si>
    <t>31.32%</t>
  </si>
  <si>
    <t>18.81%</t>
  </si>
  <si>
    <t>34.22%</t>
  </si>
  <si>
    <t>28.21%</t>
  </si>
  <si>
    <t>36.71%</t>
  </si>
  <si>
    <t>31.79%</t>
  </si>
  <si>
    <t>29.79%</t>
  </si>
  <si>
    <t>71.78%</t>
  </si>
  <si>
    <t>6.52%</t>
  </si>
  <si>
    <t>5.5%</t>
  </si>
  <si>
    <t>42.57%</t>
  </si>
  <si>
    <t>27.52%</t>
  </si>
  <si>
    <t>24.55%</t>
  </si>
  <si>
    <t>24.4%</t>
  </si>
  <si>
    <t>26.79%</t>
  </si>
  <si>
    <t>24.74%</t>
  </si>
  <si>
    <t>16.17%</t>
  </si>
  <si>
    <t>29.81%</t>
  </si>
  <si>
    <t>34.94%</t>
  </si>
  <si>
    <t>25.05%</t>
  </si>
  <si>
    <t>33.99%</t>
  </si>
  <si>
    <t>12.88%</t>
  </si>
  <si>
    <t>20.86%</t>
  </si>
  <si>
    <t>27.08%</t>
  </si>
  <si>
    <t>25.55%</t>
  </si>
  <si>
    <t>26.62%</t>
  </si>
  <si>
    <t>24.94%</t>
  </si>
  <si>
    <t>19.27%</t>
  </si>
  <si>
    <t>24.16%</t>
  </si>
  <si>
    <t>25.14%</t>
  </si>
  <si>
    <t>28.58%</t>
  </si>
  <si>
    <t>4.18%</t>
  </si>
  <si>
    <t>32.16%</t>
  </si>
  <si>
    <t>8.06%</t>
  </si>
  <si>
    <t>6.45%</t>
  </si>
  <si>
    <t>10.27%</t>
  </si>
  <si>
    <t>8.07%</t>
  </si>
  <si>
    <t>7.8%</t>
  </si>
  <si>
    <t>7.34%</t>
  </si>
  <si>
    <t>10.79%</t>
  </si>
  <si>
    <t>6.12%</t>
  </si>
  <si>
    <t>13.56%</t>
  </si>
  <si>
    <t>5.65%</t>
  </si>
  <si>
    <t>5.85%</t>
  </si>
  <si>
    <t>14.14%</t>
  </si>
  <si>
    <t>4.76%</t>
  </si>
  <si>
    <t>14.96%</t>
  </si>
  <si>
    <t>2.01%</t>
  </si>
  <si>
    <t>5.71%</t>
  </si>
  <si>
    <t>4.62%</t>
  </si>
  <si>
    <t>6.39%</t>
  </si>
  <si>
    <t>36.76%</t>
  </si>
  <si>
    <t>86.06%</t>
  </si>
  <si>
    <t>4.27%</t>
  </si>
  <si>
    <t>14.2%</t>
  </si>
  <si>
    <t>21.42%</t>
  </si>
  <si>
    <t>26.75%</t>
  </si>
  <si>
    <t>19.28%</t>
  </si>
  <si>
    <t>25.11%</t>
  </si>
  <si>
    <t>22.19%</t>
  </si>
  <si>
    <t>23.97%</t>
  </si>
  <si>
    <t>17.2%</t>
  </si>
  <si>
    <t>22.21%</t>
  </si>
  <si>
    <t>14.77%</t>
  </si>
  <si>
    <t>12.58%</t>
  </si>
  <si>
    <t>25.8%</t>
  </si>
  <si>
    <t>20.02%</t>
  </si>
  <si>
    <t>24.6%</t>
  </si>
  <si>
    <t>23.82%</t>
  </si>
  <si>
    <t>18.56%</t>
  </si>
  <si>
    <t>23.43%</t>
  </si>
  <si>
    <t>16.87%</t>
  </si>
  <si>
    <t>24.08%</t>
  </si>
  <si>
    <t>14.98%</t>
  </si>
  <si>
    <t>0.11%</t>
  </si>
  <si>
    <t>0.33%</t>
  </si>
  <si>
    <t>5.29%</t>
  </si>
  <si>
    <t>6.84%</t>
  </si>
  <si>
    <t>719</t>
  </si>
  <si>
    <t>200</t>
  </si>
  <si>
    <t>730</t>
  </si>
  <si>
    <t>42.11%</t>
  </si>
  <si>
    <t>43.88%</t>
  </si>
  <si>
    <t>30.02%</t>
  </si>
  <si>
    <t>30.81%</t>
  </si>
  <si>
    <t>32.27%</t>
  </si>
  <si>
    <t>35.76%</t>
  </si>
  <si>
    <t>49.46%</t>
  </si>
  <si>
    <t>60.88%</t>
  </si>
  <si>
    <t>57.39%</t>
  </si>
  <si>
    <t>39.25%</t>
  </si>
  <si>
    <t>35.64%</t>
  </si>
  <si>
    <t>43.74%</t>
  </si>
  <si>
    <t>25.89%</t>
  </si>
  <si>
    <t>51.34%</t>
  </si>
  <si>
    <t>23.95%</t>
  </si>
  <si>
    <t>41.74%</t>
  </si>
  <si>
    <t>43.54%</t>
  </si>
  <si>
    <t>27.28%</t>
  </si>
  <si>
    <t>45.19%</t>
  </si>
  <si>
    <t>47.71%</t>
  </si>
  <si>
    <t>40.89%</t>
  </si>
  <si>
    <t>51.3%</t>
  </si>
  <si>
    <t>41.45%</t>
  </si>
  <si>
    <t>84.29%</t>
  </si>
  <si>
    <t>18.62%</t>
  </si>
  <si>
    <t>53.04%</t>
  </si>
  <si>
    <t>32.89%</t>
  </si>
  <si>
    <t>35.86%</t>
  </si>
  <si>
    <t>50.45%</t>
  </si>
  <si>
    <t>43.67%</t>
  </si>
  <si>
    <t>39.19%</t>
  </si>
  <si>
    <t>20.29%</t>
  </si>
  <si>
    <t>22.55%</t>
  </si>
  <si>
    <t>44.72%</t>
  </si>
  <si>
    <t>41.18%</t>
  </si>
  <si>
    <t>15.27%</t>
  </si>
  <si>
    <t>28.61%</t>
  </si>
  <si>
    <t>20.09%</t>
  </si>
  <si>
    <t>34.46%</t>
  </si>
  <si>
    <t>46.99%</t>
  </si>
  <si>
    <t>32.93%</t>
  </si>
  <si>
    <t>35.02%</t>
  </si>
  <si>
    <t>27.8%</t>
  </si>
  <si>
    <t>32.77%</t>
  </si>
  <si>
    <t>35.14%</t>
  </si>
  <si>
    <t>75.54%</t>
  </si>
  <si>
    <t>26.02%</t>
  </si>
  <si>
    <t>38.44%</t>
  </si>
  <si>
    <t>7.73%</t>
  </si>
  <si>
    <t>11.86%</t>
  </si>
  <si>
    <t>15.02%</t>
  </si>
  <si>
    <t>11.13%</t>
  </si>
  <si>
    <t>10.47%</t>
  </si>
  <si>
    <t>8.47%</t>
  </si>
  <si>
    <t>10.49%</t>
  </si>
  <si>
    <t>11.32%</t>
  </si>
  <si>
    <t>10.68%</t>
  </si>
  <si>
    <t>17.19%</t>
  </si>
  <si>
    <t>17.38%</t>
  </si>
  <si>
    <t>73.95%</t>
  </si>
  <si>
    <t>17.88%</t>
  </si>
  <si>
    <t>15.75%</t>
  </si>
  <si>
    <t>4.99%</t>
  </si>
  <si>
    <t>8.75%</t>
  </si>
  <si>
    <t>5.07%</t>
  </si>
  <si>
    <t>8.78%</t>
  </si>
  <si>
    <t>43.59%</t>
  </si>
  <si>
    <t>4.44%</t>
  </si>
  <si>
    <t>3.84%</t>
  </si>
  <si>
    <t>90.77%</t>
  </si>
  <si>
    <t>4.61%</t>
  </si>
  <si>
    <t>24.57%</t>
  </si>
  <si>
    <t>Q13. Imagine the Labour Party joined with other political parties or politicians in a cross-party call for a second referendum on the UK’s membership of the European Union  In this scenario, if the General Election was taking place tomorrow, and there was a candidate from all political parties standing in your constituency, which party do you think you would vote for?</t>
  </si>
  <si>
    <t>290</t>
  </si>
  <si>
    <t>240</t>
  </si>
  <si>
    <t>29.38%</t>
  </si>
  <si>
    <t>25.69%</t>
  </si>
  <si>
    <t>33.25%</t>
  </si>
  <si>
    <t>25.79%</t>
  </si>
  <si>
    <t>32.43%</t>
  </si>
  <si>
    <t>48.03%</t>
  </si>
  <si>
    <t>27.51%</t>
  </si>
  <si>
    <t>21.7%</t>
  </si>
  <si>
    <t>30.11%</t>
  </si>
  <si>
    <t>21.15%</t>
  </si>
  <si>
    <t>39.04%</t>
  </si>
  <si>
    <t>33.84%</t>
  </si>
  <si>
    <t>33.83%</t>
  </si>
  <si>
    <t>29.09%</t>
  </si>
  <si>
    <t>33.86%</t>
  </si>
  <si>
    <t>35.15%</t>
  </si>
  <si>
    <t>27.95%</t>
  </si>
  <si>
    <t>71.73%</t>
  </si>
  <si>
    <t>5.14%</t>
  </si>
  <si>
    <t>41.9%</t>
  </si>
  <si>
    <t>278</t>
  </si>
  <si>
    <t>28.22%</t>
  </si>
  <si>
    <t>29%</t>
  </si>
  <si>
    <t>48.3%</t>
  </si>
  <si>
    <t>30.31%</t>
  </si>
  <si>
    <t>35.63%</t>
  </si>
  <si>
    <t>29.53%</t>
  </si>
  <si>
    <t>22.1%</t>
  </si>
  <si>
    <t>19.72%</t>
  </si>
  <si>
    <t>17.4%</t>
  </si>
  <si>
    <t>33.42%</t>
  </si>
  <si>
    <t>26%</t>
  </si>
  <si>
    <t>34.1%</t>
  </si>
  <si>
    <t>29.02%</t>
  </si>
  <si>
    <t>22.98%</t>
  </si>
  <si>
    <t>23.26%</t>
  </si>
  <si>
    <t>27.99%</t>
  </si>
  <si>
    <t>34.23%</t>
  </si>
  <si>
    <t>4.15%</t>
  </si>
  <si>
    <t>67.29%</t>
  </si>
  <si>
    <t>21.44%</t>
  </si>
  <si>
    <t>10.98%</t>
  </si>
  <si>
    <t>40.71%</t>
  </si>
  <si>
    <t>12.34%</t>
  </si>
  <si>
    <t>7.37%</t>
  </si>
  <si>
    <t>10.86%</t>
  </si>
  <si>
    <t>7.36%</t>
  </si>
  <si>
    <t>7.3%</t>
  </si>
  <si>
    <t>13.17%</t>
  </si>
  <si>
    <t>5.2%</t>
  </si>
  <si>
    <t>15.03%</t>
  </si>
  <si>
    <t>54.46%</t>
  </si>
  <si>
    <t>3.6%</t>
  </si>
  <si>
    <t>13%</t>
  </si>
  <si>
    <t>12.08%</t>
  </si>
  <si>
    <t>24.36%</t>
  </si>
  <si>
    <t>5.93%</t>
  </si>
  <si>
    <t>32.47%</t>
  </si>
  <si>
    <t>82.22%</t>
  </si>
  <si>
    <t>17.87%</t>
  </si>
  <si>
    <t>12.68%</t>
  </si>
  <si>
    <t>17.45%</t>
  </si>
  <si>
    <t>23.54%</t>
  </si>
  <si>
    <t>19.37%</t>
  </si>
  <si>
    <t>15.06%</t>
  </si>
  <si>
    <t>23.49%</t>
  </si>
  <si>
    <t>28.66%</t>
  </si>
  <si>
    <t>9.96%</t>
  </si>
  <si>
    <t>19.7%</t>
  </si>
  <si>
    <t>17.34%</t>
  </si>
  <si>
    <t>16.76%</t>
  </si>
  <si>
    <t>19.34%</t>
  </si>
  <si>
    <t>19.42%</t>
  </si>
  <si>
    <t>14.47%</t>
  </si>
  <si>
    <t>21.04%</t>
  </si>
  <si>
    <t>11.68%</t>
  </si>
  <si>
    <t>13.01%</t>
  </si>
  <si>
    <t>13.74%</t>
  </si>
  <si>
    <t>26.03%</t>
  </si>
  <si>
    <t>10.91%</t>
  </si>
  <si>
    <t>6.17%</t>
  </si>
  <si>
    <t>9.34%</t>
  </si>
  <si>
    <t>6.31%</t>
  </si>
  <si>
    <t>8.89%</t>
  </si>
  <si>
    <t>10.24%</t>
  </si>
  <si>
    <t>1.23%</t>
  </si>
  <si>
    <t>717</t>
  </si>
  <si>
    <t>726</t>
  </si>
  <si>
    <t>379</t>
  </si>
  <si>
    <t>182</t>
  </si>
  <si>
    <t>231</t>
  </si>
  <si>
    <t>302</t>
  </si>
  <si>
    <t>39.91%</t>
  </si>
  <si>
    <t>37.41%</t>
  </si>
  <si>
    <t>42.19%</t>
  </si>
  <si>
    <t>47.05%</t>
  </si>
  <si>
    <t>62.13%</t>
  </si>
  <si>
    <t>54.65%</t>
  </si>
  <si>
    <t>28.96%</t>
  </si>
  <si>
    <t>39.85%</t>
  </si>
  <si>
    <t>37.91%</t>
  </si>
  <si>
    <t>25.7%</t>
  </si>
  <si>
    <t>54.63%</t>
  </si>
  <si>
    <t>45.63%</t>
  </si>
  <si>
    <t>25.28%</t>
  </si>
  <si>
    <t>38.41%</t>
  </si>
  <si>
    <t>23.11%</t>
  </si>
  <si>
    <t>44.47%</t>
  </si>
  <si>
    <t>45.8%</t>
  </si>
  <si>
    <t>39.76%</t>
  </si>
  <si>
    <t>47.27%</t>
  </si>
  <si>
    <t>42.61%</t>
  </si>
  <si>
    <t>33.29%</t>
  </si>
  <si>
    <t>85.89%</t>
  </si>
  <si>
    <t>17.35%</t>
  </si>
  <si>
    <t>55.56%</t>
  </si>
  <si>
    <t>30.78%</t>
  </si>
  <si>
    <t>36.8%</t>
  </si>
  <si>
    <t>63.26%</t>
  </si>
  <si>
    <t>26.43%</t>
  </si>
  <si>
    <t>26.84%</t>
  </si>
  <si>
    <t>50.62%</t>
  </si>
  <si>
    <t>54.22%</t>
  </si>
  <si>
    <t>45.13%</t>
  </si>
  <si>
    <t>26.85%</t>
  </si>
  <si>
    <t>27.6%</t>
  </si>
  <si>
    <t>23.46%</t>
  </si>
  <si>
    <t>44.65%</t>
  </si>
  <si>
    <t>35.98%</t>
  </si>
  <si>
    <t>45.02%</t>
  </si>
  <si>
    <t>53.13%</t>
  </si>
  <si>
    <t>38.12%</t>
  </si>
  <si>
    <t>35.85%</t>
  </si>
  <si>
    <t>37.65%</t>
  </si>
  <si>
    <t>39.66%</t>
  </si>
  <si>
    <t>40.76%</t>
  </si>
  <si>
    <t>81.72%</t>
  </si>
  <si>
    <t>25.17%</t>
  </si>
  <si>
    <t>8.25%</t>
  </si>
  <si>
    <t>25.77%</t>
  </si>
  <si>
    <t>47.34%</t>
  </si>
  <si>
    <t>10.73%</t>
  </si>
  <si>
    <t>11.41%</t>
  </si>
  <si>
    <t>11.06%</t>
  </si>
  <si>
    <t>14.61%</t>
  </si>
  <si>
    <t>10.66%</t>
  </si>
  <si>
    <t>5.27%</t>
  </si>
  <si>
    <t>10.72%</t>
  </si>
  <si>
    <t>18.79%</t>
  </si>
  <si>
    <t>7.22%</t>
  </si>
  <si>
    <t>11.31%</t>
  </si>
  <si>
    <t>9.84%</t>
  </si>
  <si>
    <t>9.03%</t>
  </si>
  <si>
    <t>7.06%</t>
  </si>
  <si>
    <t>17.89%</t>
  </si>
  <si>
    <t>63.95%</t>
  </si>
  <si>
    <t>15.12%</t>
  </si>
  <si>
    <t>34.81%</t>
  </si>
  <si>
    <t>7.86%</t>
  </si>
  <si>
    <t>39.46%</t>
  </si>
  <si>
    <t>86.71%</t>
  </si>
  <si>
    <t>4.6%</t>
  </si>
  <si>
    <t>Q14. If the Government was to lose the vote on its Brexit agreement, which of the following comes closest to your view?</t>
  </si>
  <si>
    <t>Theresa May should resign as prime minister</t>
  </si>
  <si>
    <t>460</t>
  </si>
  <si>
    <t>42.53%</t>
  </si>
  <si>
    <t>48.36%</t>
  </si>
  <si>
    <t>61.33%</t>
  </si>
  <si>
    <t>54.11%</t>
  </si>
  <si>
    <t>46.63%</t>
  </si>
  <si>
    <t>42.5%</t>
  </si>
  <si>
    <t>39.49%</t>
  </si>
  <si>
    <t>48.29%</t>
  </si>
  <si>
    <t>38.6%</t>
  </si>
  <si>
    <t>47.17%</t>
  </si>
  <si>
    <t>37.92%</t>
  </si>
  <si>
    <t>53.16%</t>
  </si>
  <si>
    <t>42.94%</t>
  </si>
  <si>
    <t>46.39%</t>
  </si>
  <si>
    <t>42.93%</t>
  </si>
  <si>
    <t>43.39%</t>
  </si>
  <si>
    <t>56.18%</t>
  </si>
  <si>
    <t>38.73%</t>
  </si>
  <si>
    <t>47.29%</t>
  </si>
  <si>
    <t>43.71%</t>
  </si>
  <si>
    <t>40.83%</t>
  </si>
  <si>
    <t>51.66%</t>
  </si>
  <si>
    <t>25.66%</t>
  </si>
  <si>
    <t>65.73%</t>
  </si>
  <si>
    <t>55.4%</t>
  </si>
  <si>
    <t>56.13%</t>
  </si>
  <si>
    <t>47.38%</t>
  </si>
  <si>
    <t>49.97%</t>
  </si>
  <si>
    <t>Theresa May should not resign as prime minister</t>
  </si>
  <si>
    <t>398</t>
  </si>
  <si>
    <t>39.32%</t>
  </si>
  <si>
    <t>27.71%</t>
  </si>
  <si>
    <t>28.32%</t>
  </si>
  <si>
    <t>36.73%</t>
  </si>
  <si>
    <t>42.23%</t>
  </si>
  <si>
    <t>50.93%</t>
  </si>
  <si>
    <t>37.13%</t>
  </si>
  <si>
    <t>37.62%</t>
  </si>
  <si>
    <t>39%</t>
  </si>
  <si>
    <t>34.59%</t>
  </si>
  <si>
    <t>41.93%</t>
  </si>
  <si>
    <t>48.73%</t>
  </si>
  <si>
    <t>31.22%</t>
  </si>
  <si>
    <t>49.3%</t>
  </si>
  <si>
    <t>41.96%</t>
  </si>
  <si>
    <t>44.29%</t>
  </si>
  <si>
    <t>38.91%</t>
  </si>
  <si>
    <t>41.95%</t>
  </si>
  <si>
    <t>40.1%</t>
  </si>
  <si>
    <t>37.18%</t>
  </si>
  <si>
    <t>65.81%</t>
  </si>
  <si>
    <t>23.3%</t>
  </si>
  <si>
    <t>28.77%</t>
  </si>
  <si>
    <t>48.67%</t>
  </si>
  <si>
    <t>15.31%</t>
  </si>
  <si>
    <t>18.85%</t>
  </si>
  <si>
    <t>17.57%</t>
  </si>
  <si>
    <t>19.21%</t>
  </si>
  <si>
    <t>12.45%</t>
  </si>
  <si>
    <t>24.27%</t>
  </si>
  <si>
    <t>15.22%</t>
  </si>
  <si>
    <t>12.25%</t>
  </si>
  <si>
    <t>22.53%</t>
  </si>
  <si>
    <t>15.15%</t>
  </si>
  <si>
    <t>12.6%</t>
  </si>
  <si>
    <t>11.98%</t>
  </si>
  <si>
    <t>19.13%</t>
  </si>
  <si>
    <t>10.48%</t>
  </si>
  <si>
    <t>14.58%</t>
  </si>
  <si>
    <t>19.07%</t>
  </si>
  <si>
    <t>11.16%</t>
  </si>
  <si>
    <t>8.53%</t>
  </si>
  <si>
    <t>9.89%</t>
  </si>
  <si>
    <t>14.97%</t>
  </si>
  <si>
    <t>10.34%</t>
  </si>
  <si>
    <t>Q15. If a Brexit deal cannot be agreed by the 29th March deadline for the UK to leave the EU, what would be your preferred option?</t>
  </si>
  <si>
    <t>The UK’s leaving date should be delayed to allow time for further negotiations</t>
  </si>
  <si>
    <t>431</t>
  </si>
  <si>
    <t>245</t>
  </si>
  <si>
    <t>42.52%</t>
  </si>
  <si>
    <t>41.59%</t>
  </si>
  <si>
    <t>44.64%</t>
  </si>
  <si>
    <t>54.26%</t>
  </si>
  <si>
    <t>39.77%</t>
  </si>
  <si>
    <t>36.1%</t>
  </si>
  <si>
    <t>40.75%</t>
  </si>
  <si>
    <t>44.86%</t>
  </si>
  <si>
    <t>54.01%</t>
  </si>
  <si>
    <t>39.84%</t>
  </si>
  <si>
    <t>61.16%</t>
  </si>
  <si>
    <t>44.58%</t>
  </si>
  <si>
    <t>50.52%</t>
  </si>
  <si>
    <t>41.73%</t>
  </si>
  <si>
    <t>32.71%</t>
  </si>
  <si>
    <t>42.84%</t>
  </si>
  <si>
    <t>46.68%</t>
  </si>
  <si>
    <t>43.61%</t>
  </si>
  <si>
    <t>50.91%</t>
  </si>
  <si>
    <t>35.25%</t>
  </si>
  <si>
    <t>51.56%</t>
  </si>
  <si>
    <t>41.14%</t>
  </si>
  <si>
    <t>23.5%</t>
  </si>
  <si>
    <t>63.86%</t>
  </si>
  <si>
    <t>The UK’s leaving date should not be delayed to allow time for further negotiations</t>
  </si>
  <si>
    <t>436</t>
  </si>
  <si>
    <t>43.07%</t>
  </si>
  <si>
    <t>38.38%</t>
  </si>
  <si>
    <t>48%</t>
  </si>
  <si>
    <t>33.56%</t>
  </si>
  <si>
    <t>42.75%</t>
  </si>
  <si>
    <t>44.62%</t>
  </si>
  <si>
    <t>48.62%</t>
  </si>
  <si>
    <t>45.26%</t>
  </si>
  <si>
    <t>40.17%</t>
  </si>
  <si>
    <t>34.44%</t>
  </si>
  <si>
    <t>51.5%</t>
  </si>
  <si>
    <t>44.85%</t>
  </si>
  <si>
    <t>26.82%</t>
  </si>
  <si>
    <t>36.28%</t>
  </si>
  <si>
    <t>47.47%</t>
  </si>
  <si>
    <t>38.88%</t>
  </si>
  <si>
    <t>42.49%</t>
  </si>
  <si>
    <t>46.86%</t>
  </si>
  <si>
    <t>40.43%</t>
  </si>
  <si>
    <t>45.53%</t>
  </si>
  <si>
    <t>40.93%</t>
  </si>
  <si>
    <t>58.23%</t>
  </si>
  <si>
    <t>25.39%</t>
  </si>
  <si>
    <t>53.15%</t>
  </si>
  <si>
    <t>69.33%</t>
  </si>
  <si>
    <t>26.77%</t>
  </si>
  <si>
    <t>14.41%</t>
  </si>
  <si>
    <t>18.21%</t>
  </si>
  <si>
    <t>16.73%</t>
  </si>
  <si>
    <t>12.18%</t>
  </si>
  <si>
    <t>16.81%</t>
  </si>
  <si>
    <t>17.11%</t>
  </si>
  <si>
    <t>10.62%</t>
  </si>
  <si>
    <t>12.78%</t>
  </si>
  <si>
    <t>11.56%</t>
  </si>
  <si>
    <t>21.52%</t>
  </si>
  <si>
    <t>12.39%</t>
  </si>
  <si>
    <t>10.59%</t>
  </si>
  <si>
    <t>16.06%</t>
  </si>
  <si>
    <t>18.93%</t>
  </si>
  <si>
    <t>10.3%</t>
  </si>
  <si>
    <t>15.53%</t>
  </si>
  <si>
    <t>15.47%</t>
  </si>
  <si>
    <t>20.53%</t>
  </si>
  <si>
    <t>9.37%</t>
  </si>
  <si>
    <t xml:space="preserve">Q16.  Another type of deal that could be negotiated would be similar to the Norway style agreement. In this scenario:
    The UK would leave the EU and instead join the European Free Trade Agreement. 
    The UK would still have full trade access to EU markets and EU citizens would still have the right to live and work in the UK. 
    The UK would have to follow EU regulations on the single market, but not on things such as agriculture, fishing or home affairs. 
    The UK would have to make a financial contribution to the EU. </t>
  </si>
  <si>
    <t>To leave without a deal</t>
  </si>
  <si>
    <t>30.18%</t>
  </si>
  <si>
    <t>25.42%</t>
  </si>
  <si>
    <t>24.48%</t>
  </si>
  <si>
    <t>30.69%</t>
  </si>
  <si>
    <t>37.61%</t>
  </si>
  <si>
    <t>40.03%</t>
  </si>
  <si>
    <t>31.05%</t>
  </si>
  <si>
    <t>20.64%</t>
  </si>
  <si>
    <t>28.12%</t>
  </si>
  <si>
    <t>34.04%</t>
  </si>
  <si>
    <t>41.78%</t>
  </si>
  <si>
    <t>20.5%</t>
  </si>
  <si>
    <t>27.35%</t>
  </si>
  <si>
    <t>34.56%</t>
  </si>
  <si>
    <t>31.38%</t>
  </si>
  <si>
    <t>28.93%</t>
  </si>
  <si>
    <t>24.06%</t>
  </si>
  <si>
    <t>45.98%</t>
  </si>
  <si>
    <t>15.16%</t>
  </si>
  <si>
    <t>45.38%</t>
  </si>
  <si>
    <t>60.21%</t>
  </si>
  <si>
    <t>To remain in the EU</t>
  </si>
  <si>
    <t>34.92%</t>
  </si>
  <si>
    <t>36.06%</t>
  </si>
  <si>
    <t>40.4%</t>
  </si>
  <si>
    <t>41.04%</t>
  </si>
  <si>
    <t>37.04%</t>
  </si>
  <si>
    <t>37.98%</t>
  </si>
  <si>
    <t>28.82%</t>
  </si>
  <si>
    <t>38.23%</t>
  </si>
  <si>
    <t>43.95%</t>
  </si>
  <si>
    <t>38.5%</t>
  </si>
  <si>
    <t>27.13%</t>
  </si>
  <si>
    <t>43.75%</t>
  </si>
  <si>
    <t>33.01%</t>
  </si>
  <si>
    <t>26.72%</t>
  </si>
  <si>
    <t>35.67%</t>
  </si>
  <si>
    <t>33.85%</t>
  </si>
  <si>
    <t>38.05%</t>
  </si>
  <si>
    <t>28.35%</t>
  </si>
  <si>
    <t>32.67%</t>
  </si>
  <si>
    <t>38.16%</t>
  </si>
  <si>
    <t>43.84%</t>
  </si>
  <si>
    <t>50.86%</t>
  </si>
  <si>
    <t>54.32%</t>
  </si>
  <si>
    <t>44.56%</t>
  </si>
  <si>
    <t>21.64%</t>
  </si>
  <si>
    <t>65.52%</t>
  </si>
  <si>
    <t>To negotiate a ‘Norway style’ deal</t>
  </si>
  <si>
    <t>21.08%</t>
  </si>
  <si>
    <t>27.15%</t>
  </si>
  <si>
    <t>24.99%</t>
  </si>
  <si>
    <t>20.56%</t>
  </si>
  <si>
    <t>21.6%</t>
  </si>
  <si>
    <t>27.26%</t>
  </si>
  <si>
    <t>14.36%</t>
  </si>
  <si>
    <t>26.58%</t>
  </si>
  <si>
    <t>19.91%</t>
  </si>
  <si>
    <t>23.64%</t>
  </si>
  <si>
    <t>31.66%</t>
  </si>
  <si>
    <t>20.82%</t>
  </si>
  <si>
    <t>19.19%</t>
  </si>
  <si>
    <t>25.86%</t>
  </si>
  <si>
    <t>25.13%</t>
  </si>
  <si>
    <t>22.08%</t>
  </si>
  <si>
    <t>18.37%</t>
  </si>
  <si>
    <t>26.64%</t>
  </si>
  <si>
    <t>23%</t>
  </si>
  <si>
    <t>31.41%</t>
  </si>
  <si>
    <t>24.46%</t>
  </si>
  <si>
    <t>22.97%</t>
  </si>
  <si>
    <t>13.99%</t>
  </si>
  <si>
    <t>9.01%</t>
  </si>
  <si>
    <t>14.71%</t>
  </si>
  <si>
    <t>26.04%</t>
  </si>
  <si>
    <t>13.1%</t>
  </si>
  <si>
    <t>12.73%</t>
  </si>
  <si>
    <t>13.13%</t>
  </si>
  <si>
    <t>17.61%</t>
  </si>
  <si>
    <t>15.25%</t>
  </si>
  <si>
    <t>13.89%</t>
  </si>
  <si>
    <t>10.94%</t>
  </si>
  <si>
    <t>14.54%</t>
  </si>
  <si>
    <t>6.37%</t>
  </si>
  <si>
    <t>18.18%</t>
  </si>
  <si>
    <t>Q17. Parliament has recently passed measures aimed at reducing the chances of the UK leaving the EU without a deal. These measures require the Government to explain its next steps within three days if its Brexit deal is voted down by MPs, and restrict its ability to take certain financial decisions in the event of no deal.
Which comes closest to your view?</t>
  </si>
  <si>
    <t>Parliament is right to try to avoid no deal</t>
  </si>
  <si>
    <t>430</t>
  </si>
  <si>
    <t>43.38%</t>
  </si>
  <si>
    <t>42.83%</t>
  </si>
  <si>
    <t>41.36%</t>
  </si>
  <si>
    <t>36.98%</t>
  </si>
  <si>
    <t>45.2%</t>
  </si>
  <si>
    <t>49.5%</t>
  </si>
  <si>
    <t>51.16%</t>
  </si>
  <si>
    <t>32.79%</t>
  </si>
  <si>
    <t>19.35%</t>
  </si>
  <si>
    <t>48.09%</t>
  </si>
  <si>
    <t>41.54%</t>
  </si>
  <si>
    <t>33.13%</t>
  </si>
  <si>
    <t>41.38%</t>
  </si>
  <si>
    <t>35.71%</t>
  </si>
  <si>
    <t>42.58%</t>
  </si>
  <si>
    <t>36.75%</t>
  </si>
  <si>
    <t>45.51%</t>
  </si>
  <si>
    <t>50.61%</t>
  </si>
  <si>
    <t>37.24%</t>
  </si>
  <si>
    <t>54.12%</t>
  </si>
  <si>
    <t>56.75%</t>
  </si>
  <si>
    <t>51.24%</t>
  </si>
  <si>
    <t>39.23%</t>
  </si>
  <si>
    <t>31.75%</t>
  </si>
  <si>
    <t>61.12%</t>
  </si>
  <si>
    <t>Parliament is wrong to try to avoid no deal</t>
  </si>
  <si>
    <t>31.26%</t>
  </si>
  <si>
    <t>39.44%</t>
  </si>
  <si>
    <t>38.17%</t>
  </si>
  <si>
    <t>31.95%</t>
  </si>
  <si>
    <t>33.46%</t>
  </si>
  <si>
    <t>35.7%</t>
  </si>
  <si>
    <t>35.82%</t>
  </si>
  <si>
    <t>36.48%</t>
  </si>
  <si>
    <t>29.03%</t>
  </si>
  <si>
    <t>31.48%</t>
  </si>
  <si>
    <t>46.28%</t>
  </si>
  <si>
    <t>27.72%</t>
  </si>
  <si>
    <t>37.72%</t>
  </si>
  <si>
    <t>34.31%</t>
  </si>
  <si>
    <t>41.06%</t>
  </si>
  <si>
    <t>34.14%</t>
  </si>
  <si>
    <t>34.39%</t>
  </si>
  <si>
    <t>47%</t>
  </si>
  <si>
    <t>45.15%</t>
  </si>
  <si>
    <t>23.44%</t>
  </si>
  <si>
    <t>22.27%</t>
  </si>
  <si>
    <t>27.11%</t>
  </si>
  <si>
    <t>17.18%</t>
  </si>
  <si>
    <t>20.18%</t>
  </si>
  <si>
    <t>25.22%</t>
  </si>
  <si>
    <t>21.49%</t>
  </si>
  <si>
    <t>22.94%</t>
  </si>
  <si>
    <t>18.98%</t>
  </si>
  <si>
    <t>17.48%</t>
  </si>
  <si>
    <t>21.47%</t>
  </si>
  <si>
    <t>21.56%</t>
  </si>
  <si>
    <t>24.72%</t>
  </si>
  <si>
    <t>25.57%</t>
  </si>
  <si>
    <t>34.37%</t>
  </si>
  <si>
    <t>24.18%</t>
  </si>
  <si>
    <t>20.84%</t>
  </si>
  <si>
    <t>24.14%</t>
  </si>
  <si>
    <t>23.23%</t>
  </si>
  <si>
    <t>27.67%</t>
  </si>
  <si>
    <t>16.88%</t>
  </si>
  <si>
    <t>27.54%</t>
  </si>
  <si>
    <t>24.03%</t>
  </si>
  <si>
    <t>19.98%</t>
  </si>
  <si>
    <t>15%</t>
  </si>
  <si>
    <t>15.76%</t>
  </si>
  <si>
    <t>24%</t>
  </si>
  <si>
    <t>15.44%</t>
  </si>
  <si>
    <t>Q18. It has been reported that as many as five Cabinet ministers are ready to resign if the UK leaves the EU with no deal  Which of the following statements best reflects your view?</t>
  </si>
  <si>
    <t>The Cabinet ministers would be right to resign if the UK leaves the EU without a deal</t>
  </si>
  <si>
    <t>34.74%</t>
  </si>
  <si>
    <t>33.14%</t>
  </si>
  <si>
    <t>36.43%</t>
  </si>
  <si>
    <t>42.43%</t>
  </si>
  <si>
    <t>33.69%</t>
  </si>
  <si>
    <t>38.84%</t>
  </si>
  <si>
    <t>27.56%</t>
  </si>
  <si>
    <t>25.43%</t>
  </si>
  <si>
    <t>30.72%</t>
  </si>
  <si>
    <t>24.73%</t>
  </si>
  <si>
    <t>36.77%</t>
  </si>
  <si>
    <t>39.29%</t>
  </si>
  <si>
    <t>40.07%</t>
  </si>
  <si>
    <t>29.51%</t>
  </si>
  <si>
    <t>43.15%</t>
  </si>
  <si>
    <t>36.9%</t>
  </si>
  <si>
    <t>32.95%</t>
  </si>
  <si>
    <t>33.12%</t>
  </si>
  <si>
    <t>38.3%</t>
  </si>
  <si>
    <t>27.65%</t>
  </si>
  <si>
    <t>43.12%</t>
  </si>
  <si>
    <t>19.11%</t>
  </si>
  <si>
    <t>51.31%</t>
  </si>
  <si>
    <t>26.17%</t>
  </si>
  <si>
    <t>50.44%</t>
  </si>
  <si>
    <t>The Cabinet ministers would be wrong to resign if the UK leaves the EU without a deal</t>
  </si>
  <si>
    <t>421</t>
  </si>
  <si>
    <t>41.6%</t>
  </si>
  <si>
    <t>35.51%</t>
  </si>
  <si>
    <t>42.85%</t>
  </si>
  <si>
    <t>45.11%</t>
  </si>
  <si>
    <t>50.48%</t>
  </si>
  <si>
    <t>48.27%</t>
  </si>
  <si>
    <t>40.6%</t>
  </si>
  <si>
    <t>44.18%</t>
  </si>
  <si>
    <t>46.87%</t>
  </si>
  <si>
    <t>38.29%</t>
  </si>
  <si>
    <t>43.89%</t>
  </si>
  <si>
    <t>42.65%</t>
  </si>
  <si>
    <t>44.94%</t>
  </si>
  <si>
    <t>40.53%</t>
  </si>
  <si>
    <t>40.28%</t>
  </si>
  <si>
    <t>38.85%</t>
  </si>
  <si>
    <t>32.18%</t>
  </si>
  <si>
    <t>16.84%</t>
  </si>
  <si>
    <t>58.3%</t>
  </si>
  <si>
    <t>31.29%</t>
  </si>
  <si>
    <t>15.57%</t>
  </si>
  <si>
    <t>26.22%</t>
  </si>
  <si>
    <t>29.59%</t>
  </si>
  <si>
    <t>24.17%</t>
  </si>
  <si>
    <t>21.37%</t>
  </si>
  <si>
    <t>23.93%</t>
  </si>
  <si>
    <t>25.85%</t>
  </si>
  <si>
    <t>39.73%</t>
  </si>
  <si>
    <t>20.01%</t>
  </si>
  <si>
    <t>28.09%</t>
  </si>
  <si>
    <t>19.05%</t>
  </si>
  <si>
    <t>27.41%</t>
  </si>
  <si>
    <t>25.78%</t>
  </si>
  <si>
    <t>15.92%</t>
  </si>
  <si>
    <t>17.94%</t>
  </si>
  <si>
    <t>16.51%</t>
  </si>
  <si>
    <t>42.28%</t>
  </si>
  <si>
    <t>23.96%</t>
  </si>
  <si>
    <t>17.6%</t>
  </si>
  <si>
    <t>18.27%</t>
  </si>
  <si>
    <t>Q19. On Wednesday, Speaker of the House of Commons John Bercow allowed a vote on a measure that would require the Government to explain its next steps within three days if its Brexit deal is voted down, which was subsequently passed by MPs. Some government ministers said Bercow had “changed the rules” by allowing a vote, while Bercow himself said he made an “honest judgement” in the best interests of MPs.
Which of the following statements best reflects your view?</t>
  </si>
  <si>
    <t>John Bercow was right to allow the vote</t>
  </si>
  <si>
    <t>405</t>
  </si>
  <si>
    <t>41.75%</t>
  </si>
  <si>
    <t>47.55%</t>
  </si>
  <si>
    <t>44.92%</t>
  </si>
  <si>
    <t>39.93%</t>
  </si>
  <si>
    <t>26.7%</t>
  </si>
  <si>
    <t>32.63%</t>
  </si>
  <si>
    <t>35.28%</t>
  </si>
  <si>
    <t>45.36%</t>
  </si>
  <si>
    <t>52.77%</t>
  </si>
  <si>
    <t>36.42%</t>
  </si>
  <si>
    <t>49.34%</t>
  </si>
  <si>
    <t>49.16%</t>
  </si>
  <si>
    <t>31.21%</t>
  </si>
  <si>
    <t>32.44%</t>
  </si>
  <si>
    <t>64.46%</t>
  </si>
  <si>
    <t>29.54%</t>
  </si>
  <si>
    <t>32%</t>
  </si>
  <si>
    <t>43.25%</t>
  </si>
  <si>
    <t>49.76%</t>
  </si>
  <si>
    <t>28.63%</t>
  </si>
  <si>
    <t>50.66%</t>
  </si>
  <si>
    <t>67.53%</t>
  </si>
  <si>
    <t>40.36%</t>
  </si>
  <si>
    <t>29.37%</t>
  </si>
  <si>
    <t>54.38%</t>
  </si>
  <si>
    <t>John Bercow was wrong to allow the vote</t>
  </si>
  <si>
    <t>297</t>
  </si>
  <si>
    <t>22.13%</t>
  </si>
  <si>
    <t>22.71%</t>
  </si>
  <si>
    <t>24.92%</t>
  </si>
  <si>
    <t>30%</t>
  </si>
  <si>
    <t>30.96%</t>
  </si>
  <si>
    <t>20.92%</t>
  </si>
  <si>
    <t>31.57%</t>
  </si>
  <si>
    <t>34.88%</t>
  </si>
  <si>
    <t>16.05%</t>
  </si>
  <si>
    <t>33.34%</t>
  </si>
  <si>
    <t>26.41%</t>
  </si>
  <si>
    <t>33.51%</t>
  </si>
  <si>
    <t>27.33%</t>
  </si>
  <si>
    <t>50.53%</t>
  </si>
  <si>
    <t>20.42%</t>
  </si>
  <si>
    <t>20.11%</t>
  </si>
  <si>
    <t>39.57%</t>
  </si>
  <si>
    <t>30.38%</t>
  </si>
  <si>
    <t>29.74%</t>
  </si>
  <si>
    <t>30.15%</t>
  </si>
  <si>
    <t>41.81%</t>
  </si>
  <si>
    <t>25.38%</t>
  </si>
  <si>
    <t>40.78%</t>
  </si>
  <si>
    <t>22.31%</t>
  </si>
  <si>
    <t>32.62%</t>
  </si>
  <si>
    <t>18.02%</t>
  </si>
  <si>
    <t>37.23%</t>
  </si>
  <si>
    <t>35.97%</t>
  </si>
  <si>
    <t>27.14%</t>
  </si>
  <si>
    <t>38.32%</t>
  </si>
  <si>
    <t>29.93%</t>
  </si>
  <si>
    <t>27.21%</t>
  </si>
  <si>
    <t>23.16%</t>
  </si>
  <si>
    <t>28.91%</t>
  </si>
  <si>
    <t>12.36%</t>
  </si>
  <si>
    <t>35.27%</t>
  </si>
  <si>
    <t>Q20. Who should be in charge of the parliamentary approach to Brexit?</t>
  </si>
  <si>
    <t>Theresa May</t>
  </si>
  <si>
    <t>399</t>
  </si>
  <si>
    <t>217</t>
  </si>
  <si>
    <t>134</t>
  </si>
  <si>
    <t>39.37%</t>
  </si>
  <si>
    <t>27.37%</t>
  </si>
  <si>
    <t>35.03%</t>
  </si>
  <si>
    <t>49.38%</t>
  </si>
  <si>
    <t>27.84%</t>
  </si>
  <si>
    <t>41.1%</t>
  </si>
  <si>
    <t>30.5%</t>
  </si>
  <si>
    <t>42.51%</t>
  </si>
  <si>
    <t>33.55%</t>
  </si>
  <si>
    <t>45.66%</t>
  </si>
  <si>
    <t>38.8%</t>
  </si>
  <si>
    <t>38.55%</t>
  </si>
  <si>
    <t>64.77%</t>
  </si>
  <si>
    <t>24.54%</t>
  </si>
  <si>
    <t>40.8%</t>
  </si>
  <si>
    <t>53.17%</t>
  </si>
  <si>
    <t>John Bercow</t>
  </si>
  <si>
    <t>14.7%</t>
  </si>
  <si>
    <t>19.45%</t>
  </si>
  <si>
    <t>11.95%</t>
  </si>
  <si>
    <t>12.8%</t>
  </si>
  <si>
    <t>7.77%</t>
  </si>
  <si>
    <t>10.16%</t>
  </si>
  <si>
    <t>7.66%</t>
  </si>
  <si>
    <t>27.02%</t>
  </si>
  <si>
    <t>12.41%</t>
  </si>
  <si>
    <t>16.58%</t>
  </si>
  <si>
    <t>32.69%</t>
  </si>
  <si>
    <t>15.82%</t>
  </si>
  <si>
    <t>14.34%</t>
  </si>
  <si>
    <t>20.35%</t>
  </si>
  <si>
    <t>Neither</t>
  </si>
  <si>
    <t>31.99%</t>
  </si>
  <si>
    <t>34.2%</t>
  </si>
  <si>
    <t>24.24%</t>
  </si>
  <si>
    <t>26.88%</t>
  </si>
  <si>
    <t>19.02%</t>
  </si>
  <si>
    <t>35.62%</t>
  </si>
  <si>
    <t>30.42%</t>
  </si>
  <si>
    <t>31.85%</t>
  </si>
  <si>
    <t>25%</t>
  </si>
  <si>
    <t>27%</t>
  </si>
  <si>
    <t>28.85%</t>
  </si>
  <si>
    <t>29.95%</t>
  </si>
  <si>
    <t>28.8%</t>
  </si>
  <si>
    <t>23.83%</t>
  </si>
  <si>
    <t>39.33%</t>
  </si>
  <si>
    <t>30.82%</t>
  </si>
  <si>
    <t>28.45%</t>
  </si>
  <si>
    <t>18.91%</t>
  </si>
  <si>
    <t>23.34%</t>
  </si>
  <si>
    <t>14.25%</t>
  </si>
  <si>
    <t>21.27%</t>
  </si>
  <si>
    <t>21.03%</t>
  </si>
  <si>
    <t>18.31%</t>
  </si>
  <si>
    <t>16.6%</t>
  </si>
  <si>
    <t>13.04%</t>
  </si>
  <si>
    <t>14.92%</t>
  </si>
  <si>
    <t>15.77%</t>
  </si>
  <si>
    <t>19.84%</t>
  </si>
  <si>
    <t>21.84%</t>
  </si>
  <si>
    <t>14.11%</t>
  </si>
  <si>
    <t>14.03%</t>
  </si>
  <si>
    <t>Q21. Which of the following statements best reflects your view?</t>
  </si>
  <si>
    <t>John Bercow should be replaced as Speaker of the House of Commons</t>
  </si>
  <si>
    <t>28.49%</t>
  </si>
  <si>
    <t>25.98%</t>
  </si>
  <si>
    <t>37.16%</t>
  </si>
  <si>
    <t>46.89%</t>
  </si>
  <si>
    <t>41.48%</t>
  </si>
  <si>
    <t>34.64%</t>
  </si>
  <si>
    <t>36.6%</t>
  </si>
  <si>
    <t>30.88%</t>
  </si>
  <si>
    <t>31.1%</t>
  </si>
  <si>
    <t>31.62%</t>
  </si>
  <si>
    <t>38.14%</t>
  </si>
  <si>
    <t>33.82%</t>
  </si>
  <si>
    <t>33.07%</t>
  </si>
  <si>
    <t>33.39%</t>
  </si>
  <si>
    <t>32.76%</t>
  </si>
  <si>
    <t>50.2%</t>
  </si>
  <si>
    <t>22.72%</t>
  </si>
  <si>
    <t>32.1%</t>
  </si>
  <si>
    <t>43.86%</t>
  </si>
  <si>
    <t>John Bercow should not be replaced as Speaker of the House of Commons</t>
  </si>
  <si>
    <t>34.48%</t>
  </si>
  <si>
    <t>40.09%</t>
  </si>
  <si>
    <t>38.22%</t>
  </si>
  <si>
    <t>32.41%</t>
  </si>
  <si>
    <t>31.96%</t>
  </si>
  <si>
    <t>33.71%</t>
  </si>
  <si>
    <t>42.78%</t>
  </si>
  <si>
    <t>29.77%</t>
  </si>
  <si>
    <t>27.2%</t>
  </si>
  <si>
    <t>45.05%</t>
  </si>
  <si>
    <t>37.11%</t>
  </si>
  <si>
    <t>32.26%</t>
  </si>
  <si>
    <t>43.73%</t>
  </si>
  <si>
    <t>47.58%</t>
  </si>
  <si>
    <t>45.03%</t>
  </si>
  <si>
    <t>23.36%</t>
  </si>
  <si>
    <t>28.26%</t>
  </si>
  <si>
    <t>47.21%</t>
  </si>
  <si>
    <t>31.2%</t>
  </si>
  <si>
    <t>39.55%</t>
  </si>
  <si>
    <t>33.28%</t>
  </si>
  <si>
    <t>30.43%</t>
  </si>
  <si>
    <t>40%</t>
  </si>
  <si>
    <t>20.1%</t>
  </si>
  <si>
    <t>36.87%</t>
  </si>
  <si>
    <t>24.81%</t>
  </si>
  <si>
    <t>22.58%</t>
  </si>
  <si>
    <t>33.63%</t>
  </si>
  <si>
    <t>35.66%</t>
  </si>
  <si>
    <t>29.64%</t>
  </si>
  <si>
    <t>25.4%</t>
  </si>
  <si>
    <t>24.75%</t>
  </si>
  <si>
    <t>28.06%</t>
  </si>
  <si>
    <t>36.51%</t>
  </si>
  <si>
    <t>34.66%</t>
  </si>
  <si>
    <t>26.33%</t>
  </si>
  <si>
    <t>29.7%</t>
  </si>
  <si>
    <t>17.27%</t>
  </si>
  <si>
    <t>44.54%</t>
  </si>
  <si>
    <t>Q22. In response to his decision on Wednesday, some MPs have suggested that John Bercow should have his salary reduced by ten percent    Which of the following statements best reflects your view?</t>
  </si>
  <si>
    <t>John Bercow should have his salary reduced after his decision on Wednesday</t>
  </si>
  <si>
    <t>30.92%</t>
  </si>
  <si>
    <t>26.83%</t>
  </si>
  <si>
    <t>35.23%</t>
  </si>
  <si>
    <t>30.48%</t>
  </si>
  <si>
    <t>31.23%</t>
  </si>
  <si>
    <t>29.86%</t>
  </si>
  <si>
    <t>26.74%</t>
  </si>
  <si>
    <t>30.34%</t>
  </si>
  <si>
    <t>38.98%</t>
  </si>
  <si>
    <t>33.03%</t>
  </si>
  <si>
    <t>32.56%</t>
  </si>
  <si>
    <t>35.75%</t>
  </si>
  <si>
    <t>39.28%</t>
  </si>
  <si>
    <t>27.46%</t>
  </si>
  <si>
    <t>43.91%</t>
  </si>
  <si>
    <t>John Bercow should not have his salary reduced after his decision on Wednesday</t>
  </si>
  <si>
    <t>382</t>
  </si>
  <si>
    <t>37.71%</t>
  </si>
  <si>
    <t>31.55%</t>
  </si>
  <si>
    <t>34.28%</t>
  </si>
  <si>
    <t>34.02%</t>
  </si>
  <si>
    <t>48.97%</t>
  </si>
  <si>
    <t>42.16%</t>
  </si>
  <si>
    <t>35.79%</t>
  </si>
  <si>
    <t>35.45%</t>
  </si>
  <si>
    <t>55.55%</t>
  </si>
  <si>
    <t>30.77%</t>
  </si>
  <si>
    <t>37.93%</t>
  </si>
  <si>
    <t>46.85%</t>
  </si>
  <si>
    <t>35.1%</t>
  </si>
  <si>
    <t>41.46%</t>
  </si>
  <si>
    <t>49.58%</t>
  </si>
  <si>
    <t>37.26%</t>
  </si>
  <si>
    <t>65.3%</t>
  </si>
  <si>
    <t>51.37%</t>
  </si>
  <si>
    <t>31.37%</t>
  </si>
  <si>
    <t>41.62%</t>
  </si>
  <si>
    <t>20.58%</t>
  </si>
  <si>
    <t>30.17%</t>
  </si>
  <si>
    <t>27.98%</t>
  </si>
  <si>
    <t>42.35%</t>
  </si>
  <si>
    <t>34.19%</t>
  </si>
  <si>
    <t>26.36%</t>
  </si>
  <si>
    <t>42.32%</t>
  </si>
  <si>
    <t>34.42%</t>
  </si>
  <si>
    <t>34.57%</t>
  </si>
  <si>
    <t>23.04%</t>
  </si>
  <si>
    <t>30.23%</t>
  </si>
  <si>
    <t>35.34%</t>
  </si>
  <si>
    <t>35.9%</t>
  </si>
  <si>
    <t>27.68%</t>
  </si>
  <si>
    <t>23.47%</t>
  </si>
  <si>
    <t>28.57%</t>
  </si>
  <si>
    <t>53.38%</t>
  </si>
  <si>
    <t>24.71%</t>
  </si>
  <si>
    <t>26.19%</t>
  </si>
  <si>
    <t>Q23. Betty Boothroyd, a former speaker of the House of Commons, said that John Bercow “didn’t come clean with the House” about his decision. To what extent do you agree or disagree with Betty Boothroyd’s assessment of John Bercow’s decision?</t>
  </si>
  <si>
    <t>Strongly agree</t>
  </si>
  <si>
    <t>23.57%</t>
  </si>
  <si>
    <t>16.4%</t>
  </si>
  <si>
    <t>20.21%</t>
  </si>
  <si>
    <t>16.9%</t>
  </si>
  <si>
    <t>19.32%</t>
  </si>
  <si>
    <t>21%</t>
  </si>
  <si>
    <t>23.65%</t>
  </si>
  <si>
    <t>34.77%</t>
  </si>
  <si>
    <t>20.48%</t>
  </si>
  <si>
    <t>32.08%</t>
  </si>
  <si>
    <t>26.42%</t>
  </si>
  <si>
    <t>19.33%</t>
  </si>
  <si>
    <t>17.8%</t>
  </si>
  <si>
    <t>14.57%</t>
  </si>
  <si>
    <t>23.14%</t>
  </si>
  <si>
    <t>20.49%</t>
  </si>
  <si>
    <t>38.77%</t>
  </si>
  <si>
    <t>31.18%</t>
  </si>
  <si>
    <t>Somewhat agree</t>
  </si>
  <si>
    <t>27.04%</t>
  </si>
  <si>
    <t>23.01%</t>
  </si>
  <si>
    <t>20.41%</t>
  </si>
  <si>
    <t>21.53%</t>
  </si>
  <si>
    <t>11.51%</t>
  </si>
  <si>
    <t>18.42%</t>
  </si>
  <si>
    <t>21.58%</t>
  </si>
  <si>
    <t>25.32%</t>
  </si>
  <si>
    <t>23.69%</t>
  </si>
  <si>
    <t>18.13%</t>
  </si>
  <si>
    <t>20.83%</t>
  </si>
  <si>
    <t>23.32%</t>
  </si>
  <si>
    <t>22.33%</t>
  </si>
  <si>
    <t>20.34%</t>
  </si>
  <si>
    <t>21.06%</t>
  </si>
  <si>
    <t>22.81%</t>
  </si>
  <si>
    <t>22.82%</t>
  </si>
  <si>
    <t>19.8%</t>
  </si>
  <si>
    <t>22.89%</t>
  </si>
  <si>
    <t>Neither agree nor disagree</t>
  </si>
  <si>
    <t>338</t>
  </si>
  <si>
    <t>33.38%</t>
  </si>
  <si>
    <t>38.7%</t>
  </si>
  <si>
    <t>35.35%</t>
  </si>
  <si>
    <t>37.05%</t>
  </si>
  <si>
    <t>41.91%</t>
  </si>
  <si>
    <t>27.63%</t>
  </si>
  <si>
    <t>39.95%</t>
  </si>
  <si>
    <t>32.5%</t>
  </si>
  <si>
    <t>26.86%</t>
  </si>
  <si>
    <t>29.25%</t>
  </si>
  <si>
    <t>25.12%</t>
  </si>
  <si>
    <t>33.5%</t>
  </si>
  <si>
    <t>37.4%</t>
  </si>
  <si>
    <t>24.02%</t>
  </si>
  <si>
    <t>26.31%</t>
  </si>
  <si>
    <t>28.41%</t>
  </si>
  <si>
    <t>41.23%</t>
  </si>
  <si>
    <t>35.93%</t>
  </si>
  <si>
    <t>Somewhat disagree</t>
  </si>
  <si>
    <t>8.83%</t>
  </si>
  <si>
    <t>13.85%</t>
  </si>
  <si>
    <t>7.69%</t>
  </si>
  <si>
    <t>11.42%</t>
  </si>
  <si>
    <t>7.23%</t>
  </si>
  <si>
    <t>Strongly disagree</t>
  </si>
  <si>
    <t>6.94%</t>
  </si>
  <si>
    <t>14.55%</t>
  </si>
  <si>
    <t>16.55%</t>
  </si>
  <si>
    <t>14.37%</t>
  </si>
  <si>
    <t>7.88%</t>
  </si>
  <si>
    <t>19.3%</t>
  </si>
  <si>
    <t>13.09%</t>
  </si>
  <si>
    <t>12.47%</t>
  </si>
  <si>
    <t>15.99%</t>
  </si>
  <si>
    <t>11.11%</t>
  </si>
  <si>
    <t>11.08%</t>
  </si>
  <si>
    <t>14.21%</t>
  </si>
  <si>
    <t>Q24. If the Government’s Brexit deal is rejected by Parliament, which course of action would you prefer?</t>
  </si>
  <si>
    <t>A ‘no deal’ Brexit</t>
  </si>
  <si>
    <t>37.45%</t>
  </si>
  <si>
    <t>25.67%</t>
  </si>
  <si>
    <t>25.92%</t>
  </si>
  <si>
    <t>21.43%</t>
  </si>
  <si>
    <t>31.53%</t>
  </si>
  <si>
    <t>35.17%</t>
  </si>
  <si>
    <t>43.99%</t>
  </si>
  <si>
    <t>23.68%</t>
  </si>
  <si>
    <t>37.78%</t>
  </si>
  <si>
    <t>38.56%</t>
  </si>
  <si>
    <t>43.72%</t>
  </si>
  <si>
    <t>39.02%</t>
  </si>
  <si>
    <t>27.89%</t>
  </si>
  <si>
    <t>40.79%</t>
  </si>
  <si>
    <t>18.05%</t>
  </si>
  <si>
    <t>38.34%</t>
  </si>
  <si>
    <t>53.9%</t>
  </si>
  <si>
    <t>14.52%</t>
  </si>
  <si>
    <t>Finding a ‘Plan B’ that Parliament will support</t>
  </si>
  <si>
    <t>444</t>
  </si>
  <si>
    <t>45.75%</t>
  </si>
  <si>
    <t>44.95%</t>
  </si>
  <si>
    <t>38.65%</t>
  </si>
  <si>
    <t>50.32%</t>
  </si>
  <si>
    <t>59.41%</t>
  </si>
  <si>
    <t>42.56%</t>
  </si>
  <si>
    <t>50.39%</t>
  </si>
  <si>
    <t>46.93%</t>
  </si>
  <si>
    <t>43.02%</t>
  </si>
  <si>
    <t>44.25%</t>
  </si>
  <si>
    <t>53.83%</t>
  </si>
  <si>
    <t>46.82%</t>
  </si>
  <si>
    <t>63.43%</t>
  </si>
  <si>
    <t>52.2%</t>
  </si>
  <si>
    <t>45.22%</t>
  </si>
  <si>
    <t>57.94%</t>
  </si>
  <si>
    <t>13.5%</t>
  </si>
  <si>
    <t>12.09%</t>
  </si>
  <si>
    <t>12.22%</t>
  </si>
  <si>
    <t>11.12%</t>
  </si>
  <si>
    <t>16.29%</t>
  </si>
  <si>
    <t>17.75%</t>
  </si>
  <si>
    <t>15.4%</t>
  </si>
  <si>
    <t>9.2%</t>
  </si>
  <si>
    <t>11.33%</t>
  </si>
  <si>
    <t>12.85%</t>
  </si>
  <si>
    <t>14.46%</t>
  </si>
  <si>
    <t>16.39%</t>
  </si>
  <si>
    <t>28.07%</t>
  </si>
  <si>
    <t>5.8%</t>
  </si>
  <si>
    <t>11.69%</t>
  </si>
  <si>
    <t>12.35%</t>
  </si>
  <si>
    <t>16.35%</t>
  </si>
  <si>
    <t>12.93%</t>
  </si>
  <si>
    <t>11.03%</t>
  </si>
  <si>
    <t>8.85%</t>
  </si>
  <si>
    <t>16.47%</t>
  </si>
  <si>
    <t>10.18%</t>
  </si>
  <si>
    <t>11.43%</t>
  </si>
  <si>
    <t>6.8%</t>
  </si>
  <si>
    <t>14.07%</t>
  </si>
  <si>
    <t>7.96%</t>
  </si>
  <si>
    <t>10.4%</t>
  </si>
  <si>
    <t>12.7%</t>
  </si>
  <si>
    <t>5.32%</t>
  </si>
  <si>
    <t>Q25. Who should be in charge of the UK’s approach to Brexit?</t>
  </si>
  <si>
    <t>The Government</t>
  </si>
  <si>
    <t>446</t>
  </si>
  <si>
    <t>212</t>
  </si>
  <si>
    <t>44.02%</t>
  </si>
  <si>
    <t>37.31%</t>
  </si>
  <si>
    <t>41.15%</t>
  </si>
  <si>
    <t>45.09%</t>
  </si>
  <si>
    <t>52.5%</t>
  </si>
  <si>
    <t>48.19%</t>
  </si>
  <si>
    <t>48.79%</t>
  </si>
  <si>
    <t>56.27%</t>
  </si>
  <si>
    <t>38.62%</t>
  </si>
  <si>
    <t>37.94%</t>
  </si>
  <si>
    <t>46.02%</t>
  </si>
  <si>
    <t>42.24%</t>
  </si>
  <si>
    <t>48.91%</t>
  </si>
  <si>
    <t>38.89%</t>
  </si>
  <si>
    <t>47.28%</t>
  </si>
  <si>
    <t>46.43%</t>
  </si>
  <si>
    <t>43.1%</t>
  </si>
  <si>
    <t>48.37%</t>
  </si>
  <si>
    <t>63.29%</t>
  </si>
  <si>
    <t>34.63%</t>
  </si>
  <si>
    <t>39.09%</t>
  </si>
  <si>
    <t>55.5%</t>
  </si>
  <si>
    <t>Parliament</t>
  </si>
  <si>
    <t>267</t>
  </si>
  <si>
    <t>31.67%</t>
  </si>
  <si>
    <t>29.72%</t>
  </si>
  <si>
    <t>32.05%</t>
  </si>
  <si>
    <t>24.25%</t>
  </si>
  <si>
    <t>27.59%</t>
  </si>
  <si>
    <t>22.9%</t>
  </si>
  <si>
    <t>32.32%</t>
  </si>
  <si>
    <t>18.08%</t>
  </si>
  <si>
    <t>31.44%</t>
  </si>
  <si>
    <t>27.25%</t>
  </si>
  <si>
    <t>20.07%</t>
  </si>
  <si>
    <t>35.87%</t>
  </si>
  <si>
    <t>11.17%</t>
  </si>
  <si>
    <t>13.79%</t>
  </si>
  <si>
    <t>9.91%</t>
  </si>
  <si>
    <t>14.85%</t>
  </si>
  <si>
    <t>12.74%</t>
  </si>
  <si>
    <t>12.97%</t>
  </si>
  <si>
    <t>13.21%</t>
  </si>
  <si>
    <t>10.95%</t>
  </si>
  <si>
    <t>6.27%</t>
  </si>
  <si>
    <t>12.28%</t>
  </si>
  <si>
    <t>16.27%</t>
  </si>
  <si>
    <t>22.15%</t>
  </si>
  <si>
    <t>10.08%</t>
  </si>
  <si>
    <t>18.06%</t>
  </si>
  <si>
    <t>19.88%</t>
  </si>
  <si>
    <t>18.4%</t>
  </si>
  <si>
    <t>13.43%</t>
  </si>
  <si>
    <t>13.57%</t>
  </si>
  <si>
    <t>18.68%</t>
  </si>
  <si>
    <t>21.8%</t>
  </si>
  <si>
    <t>14.49%</t>
  </si>
  <si>
    <t>13.51%</t>
  </si>
  <si>
    <t>11.1%</t>
  </si>
  <si>
    <t>Q26. If there was a referendum tomorrow, with the following options on the ballot paper, which would you support?</t>
  </si>
  <si>
    <t>The Government’s Brexit agreement</t>
  </si>
  <si>
    <t>418</t>
  </si>
  <si>
    <t>133</t>
  </si>
  <si>
    <t>40.06%</t>
  </si>
  <si>
    <t>49.44%</t>
  </si>
  <si>
    <t>42.72%</t>
  </si>
  <si>
    <t>42.14%</t>
  </si>
  <si>
    <t>42.76%</t>
  </si>
  <si>
    <t>54.05%</t>
  </si>
  <si>
    <t>40.96%</t>
  </si>
  <si>
    <t>40.9%</t>
  </si>
  <si>
    <t>27.39%</t>
  </si>
  <si>
    <t>37.29%</t>
  </si>
  <si>
    <t>47.79%</t>
  </si>
  <si>
    <t>34.73%</t>
  </si>
  <si>
    <t>41.89%</t>
  </si>
  <si>
    <t>46.15%</t>
  </si>
  <si>
    <t>37.19%</t>
  </si>
  <si>
    <t>39.54%</t>
  </si>
  <si>
    <t>46.55%</t>
  </si>
  <si>
    <t>31.94%</t>
  </si>
  <si>
    <t>32.68%</t>
  </si>
  <si>
    <t>55.17%</t>
  </si>
  <si>
    <t>Leaving the EU without a deal</t>
  </si>
  <si>
    <t>32.17%</t>
  </si>
  <si>
    <t>36.45%</t>
  </si>
  <si>
    <t>26.6%</t>
  </si>
  <si>
    <t>33.57%</t>
  </si>
  <si>
    <t>30.91%</t>
  </si>
  <si>
    <t>23.58%</t>
  </si>
  <si>
    <t>28.99%</t>
  </si>
  <si>
    <t>43.93%</t>
  </si>
  <si>
    <t>43.6%</t>
  </si>
  <si>
    <t>35.84%</t>
  </si>
  <si>
    <t>34.01%</t>
  </si>
  <si>
    <t>27.57%</t>
  </si>
  <si>
    <t>36.82%</t>
  </si>
  <si>
    <t>29.61%</t>
  </si>
  <si>
    <t>26.97%</t>
  </si>
  <si>
    <t>54.35%</t>
  </si>
  <si>
    <t>29.65%</t>
  </si>
  <si>
    <t>28.16%</t>
  </si>
  <si>
    <t>33.11%</t>
  </si>
  <si>
    <t>28.68%</t>
  </si>
  <si>
    <t>27.03%</t>
  </si>
  <si>
    <t>19.86%</t>
  </si>
  <si>
    <t>19.29%</t>
  </si>
  <si>
    <t>28.38%</t>
  </si>
  <si>
    <t>28.79%</t>
  </si>
  <si>
    <t>13.31%</t>
  </si>
  <si>
    <t>12.96%</t>
  </si>
  <si>
    <t>Q27. If there was a referendum tomorrow, with the following options on the ballot paper, which would you support?</t>
  </si>
  <si>
    <t>34.67%</t>
  </si>
  <si>
    <t>31.98%</t>
  </si>
  <si>
    <t>38.52%</t>
  </si>
  <si>
    <t>41.71%</t>
  </si>
  <si>
    <t>39.22%</t>
  </si>
  <si>
    <t>32.74%</t>
  </si>
  <si>
    <t>39.16%</t>
  </si>
  <si>
    <t>46.4%</t>
  </si>
  <si>
    <t>43.31%</t>
  </si>
  <si>
    <t>41.37%</t>
  </si>
  <si>
    <t>31.13%</t>
  </si>
  <si>
    <t>48.46%</t>
  </si>
  <si>
    <t>42.89%</t>
  </si>
  <si>
    <t>39.11%</t>
  </si>
  <si>
    <t>45.07%</t>
  </si>
  <si>
    <t>38.24%</t>
  </si>
  <si>
    <t>49.65%</t>
  </si>
  <si>
    <t>66.19%</t>
  </si>
  <si>
    <t>20.6%</t>
  </si>
  <si>
    <t>Remaining in the EU</t>
  </si>
  <si>
    <t>409</t>
  </si>
  <si>
    <t>40.41%</t>
  </si>
  <si>
    <t>38.64%</t>
  </si>
  <si>
    <t>41.79%</t>
  </si>
  <si>
    <t>46.9%</t>
  </si>
  <si>
    <t>44.14%</t>
  </si>
  <si>
    <t>39.83%</t>
  </si>
  <si>
    <t>35.49%</t>
  </si>
  <si>
    <t>49.13%</t>
  </si>
  <si>
    <t>26.8%</t>
  </si>
  <si>
    <t>39.15%</t>
  </si>
  <si>
    <t>36.67%</t>
  </si>
  <si>
    <t>41.26%</t>
  </si>
  <si>
    <t>54.98%</t>
  </si>
  <si>
    <t>27.31%</t>
  </si>
  <si>
    <t>40.13%</t>
  </si>
  <si>
    <t>28.84%</t>
  </si>
  <si>
    <t>39.9%</t>
  </si>
  <si>
    <t>53.2%</t>
  </si>
  <si>
    <t>28.44%</t>
  </si>
  <si>
    <t>56.07%</t>
  </si>
  <si>
    <t>66.62%</t>
  </si>
  <si>
    <t>48.25%</t>
  </si>
  <si>
    <t>21.79%</t>
  </si>
  <si>
    <t>73.13%</t>
  </si>
  <si>
    <t>19.68%</t>
  </si>
  <si>
    <t>22.38%</t>
  </si>
  <si>
    <t>18.43%</t>
  </si>
  <si>
    <t>23.88%</t>
  </si>
  <si>
    <t>21.78%</t>
  </si>
  <si>
    <t>25.61%</t>
  </si>
  <si>
    <t>20.75%</t>
  </si>
  <si>
    <t>34%</t>
  </si>
  <si>
    <t>18.69%</t>
  </si>
  <si>
    <t>22.69%</t>
  </si>
  <si>
    <t>16.98%</t>
  </si>
  <si>
    <t>16.26%</t>
  </si>
  <si>
    <t>21.86%</t>
  </si>
  <si>
    <t>11.93%</t>
  </si>
  <si>
    <t>12.2%</t>
  </si>
  <si>
    <t>22.95%</t>
  </si>
  <si>
    <t>Q28. If there was a referendum tomorrow, with the following options on the ballot paper, which would you support?</t>
  </si>
  <si>
    <t>42.7%</t>
  </si>
  <si>
    <t>51.38%</t>
  </si>
  <si>
    <t>32.28%</t>
  </si>
  <si>
    <t>43.79%</t>
  </si>
  <si>
    <t>32.66%</t>
  </si>
  <si>
    <t>47.88%</t>
  </si>
  <si>
    <t>51.03%</t>
  </si>
  <si>
    <t>31.33%</t>
  </si>
  <si>
    <t>48.96%</t>
  </si>
  <si>
    <t>43.69%</t>
  </si>
  <si>
    <t>38.76%</t>
  </si>
  <si>
    <t>41.97%</t>
  </si>
  <si>
    <t>32.34%</t>
  </si>
  <si>
    <t>59.43%</t>
  </si>
  <si>
    <t>29.96%</t>
  </si>
  <si>
    <t>22.05%</t>
  </si>
  <si>
    <t>32.07%</t>
  </si>
  <si>
    <t>65.07%</t>
  </si>
  <si>
    <t>76.78%</t>
  </si>
  <si>
    <t>466</t>
  </si>
  <si>
    <t>319</t>
  </si>
  <si>
    <t>46.05%</t>
  </si>
  <si>
    <t>47.22%</t>
  </si>
  <si>
    <t>59.27%</t>
  </si>
  <si>
    <t>55.06%</t>
  </si>
  <si>
    <t>45.25%</t>
  </si>
  <si>
    <t>46.69%</t>
  </si>
  <si>
    <t>52.46%</t>
  </si>
  <si>
    <t>60.83%</t>
  </si>
  <si>
    <t>50.65%</t>
  </si>
  <si>
    <t>55.28%</t>
  </si>
  <si>
    <t>41.82%</t>
  </si>
  <si>
    <t>58.81%</t>
  </si>
  <si>
    <t>44.78%</t>
  </si>
  <si>
    <t>45.93%</t>
  </si>
  <si>
    <t>36.11%</t>
  </si>
  <si>
    <t>43.3%</t>
  </si>
  <si>
    <t>33.49%</t>
  </si>
  <si>
    <t>60.4%</t>
  </si>
  <si>
    <t>67.75%</t>
  </si>
  <si>
    <t>28.6%</t>
  </si>
  <si>
    <t>83.17%</t>
  </si>
  <si>
    <t>13.35%</t>
  </si>
  <si>
    <t>19.31%</t>
  </si>
  <si>
    <t>13.08%</t>
  </si>
  <si>
    <t>13.82%</t>
  </si>
  <si>
    <t>16.56%</t>
  </si>
  <si>
    <t>10.88%</t>
  </si>
  <si>
    <t>15.26%</t>
  </si>
  <si>
    <t>16.23%</t>
  </si>
  <si>
    <t>9.86%</t>
  </si>
  <si>
    <t>16.74%</t>
  </si>
  <si>
    <t>11.53%</t>
  </si>
  <si>
    <t>8.81%</t>
  </si>
  <si>
    <t>9.65%</t>
  </si>
  <si>
    <t>Q29. If there was a referendum tomorrow, with the following 3 options on the ballot paper, which would you support? (Please put your first choice option and second choice option): Remaining in the EU</t>
  </si>
  <si>
    <t>42.18%</t>
  </si>
  <si>
    <t>48.49%</t>
  </si>
  <si>
    <t>50.02%</t>
  </si>
  <si>
    <t>39.13%</t>
  </si>
  <si>
    <t>40.26%</t>
  </si>
  <si>
    <t>45.14%</t>
  </si>
  <si>
    <t>51.94%</t>
  </si>
  <si>
    <t>22.64%</t>
  </si>
  <si>
    <t>56.31%</t>
  </si>
  <si>
    <t>35.06%</t>
  </si>
  <si>
    <t>34.76%</t>
  </si>
  <si>
    <t>57.08%</t>
  </si>
  <si>
    <t>35.19%</t>
  </si>
  <si>
    <t>40.51%</t>
  </si>
  <si>
    <t>42.99%</t>
  </si>
  <si>
    <t>45.65%</t>
  </si>
  <si>
    <t>40.62%</t>
  </si>
  <si>
    <t>41.61%</t>
  </si>
  <si>
    <t>25.9%</t>
  </si>
  <si>
    <t>58.13%</t>
  </si>
  <si>
    <t>62.75%</t>
  </si>
  <si>
    <t>27.43%</t>
  </si>
  <si>
    <t>75.68%</t>
  </si>
  <si>
    <t>11.63%</t>
  </si>
  <si>
    <t>8.15%</t>
  </si>
  <si>
    <t>17.56%</t>
  </si>
  <si>
    <t>12.33%</t>
  </si>
  <si>
    <t>13.24%</t>
  </si>
  <si>
    <t>17.83%</t>
  </si>
  <si>
    <t>11.25%</t>
  </si>
  <si>
    <t>12.82%</t>
  </si>
  <si>
    <t>10.21%</t>
  </si>
  <si>
    <t>10.1%</t>
  </si>
  <si>
    <t>13.23%</t>
  </si>
  <si>
    <t>9.7%</t>
  </si>
  <si>
    <t>12.4%</t>
  </si>
  <si>
    <t>Not selected</t>
  </si>
  <si>
    <t>228</t>
  </si>
  <si>
    <t>328</t>
  </si>
  <si>
    <t>45.99%</t>
  </si>
  <si>
    <t>46.19%</t>
  </si>
  <si>
    <t>44.27%</t>
  </si>
  <si>
    <t>50.8%</t>
  </si>
  <si>
    <t>52.96%</t>
  </si>
  <si>
    <t>56.83%</t>
  </si>
  <si>
    <t>52.68%</t>
  </si>
  <si>
    <t>30.49%</t>
  </si>
  <si>
    <t>68.05%</t>
  </si>
  <si>
    <t>36.89%</t>
  </si>
  <si>
    <t>51.7%</t>
  </si>
  <si>
    <t>47.41%</t>
  </si>
  <si>
    <t>53.56%</t>
  </si>
  <si>
    <t>50.43%</t>
  </si>
  <si>
    <t>48.51%</t>
  </si>
  <si>
    <t>62.52%</t>
  </si>
  <si>
    <t>59.34%</t>
  </si>
  <si>
    <t>80.39%</t>
  </si>
  <si>
    <t>11.92%</t>
  </si>
  <si>
    <t>Q30. If there was a referendum tomorrow, with the following 3 options on the ballot paper, which would you support? (Please put your first choice option and second choice option): The Government’s Brexit agreement</t>
  </si>
  <si>
    <t>18.77%</t>
  </si>
  <si>
    <t>18.76%</t>
  </si>
  <si>
    <t>27.82%</t>
  </si>
  <si>
    <t>26.9%</t>
  </si>
  <si>
    <t>21.63%</t>
  </si>
  <si>
    <t>17.33%</t>
  </si>
  <si>
    <t>15.95%</t>
  </si>
  <si>
    <t>20.93%</t>
  </si>
  <si>
    <t>17.32%</t>
  </si>
  <si>
    <t>24.66%</t>
  </si>
  <si>
    <t>21.45%</t>
  </si>
  <si>
    <t>22.88%</t>
  </si>
  <si>
    <t>19.25%</t>
  </si>
  <si>
    <t>33.6%</t>
  </si>
  <si>
    <t>24.63%</t>
  </si>
  <si>
    <t>32.59%</t>
  </si>
  <si>
    <t>12.48%</t>
  </si>
  <si>
    <t>45.76%</t>
  </si>
  <si>
    <t>45.82%</t>
  </si>
  <si>
    <t>53.99%</t>
  </si>
  <si>
    <t>46.75%</t>
  </si>
  <si>
    <t>43.78%</t>
  </si>
  <si>
    <t>42.41%</t>
  </si>
  <si>
    <t>35.2%</t>
  </si>
  <si>
    <t>44.06%</t>
  </si>
  <si>
    <t>47.19%</t>
  </si>
  <si>
    <t>43.18%</t>
  </si>
  <si>
    <t>38.45%</t>
  </si>
  <si>
    <t>51.73%</t>
  </si>
  <si>
    <t>46.58%</t>
  </si>
  <si>
    <t>40.85%</t>
  </si>
  <si>
    <t>60.69%</t>
  </si>
  <si>
    <t>45.18%</t>
  </si>
  <si>
    <t>55.91%</t>
  </si>
  <si>
    <t>44.76%</t>
  </si>
  <si>
    <t>47.76%</t>
  </si>
  <si>
    <t>42.9%</t>
  </si>
  <si>
    <t>49.84%</t>
  </si>
  <si>
    <t>46.09%</t>
  </si>
  <si>
    <t>44.79%</t>
  </si>
  <si>
    <t>51.4%</t>
  </si>
  <si>
    <t>41.69%</t>
  </si>
  <si>
    <t>51.05%</t>
  </si>
  <si>
    <t>29.94%</t>
  </si>
  <si>
    <t>35.53%</t>
  </si>
  <si>
    <t>34.08%</t>
  </si>
  <si>
    <t>37.47%</t>
  </si>
  <si>
    <t>32.73%</t>
  </si>
  <si>
    <t>44.22%</t>
  </si>
  <si>
    <t>29.85%</t>
  </si>
  <si>
    <t>38.21%</t>
  </si>
  <si>
    <t>29.84%</t>
  </si>
  <si>
    <t>33.48%</t>
  </si>
  <si>
    <t>20.31%</t>
  </si>
  <si>
    <t>31.5%</t>
  </si>
  <si>
    <t>39.61%</t>
  </si>
  <si>
    <t>25.72%</t>
  </si>
  <si>
    <t>Q31. If there was a referendum tomorrow, with the following 3 options on the ballot paper, which would you support? (Please put your first choice option and second choice option): Leaving the EU without a deal</t>
  </si>
  <si>
    <t>29.42%</t>
  </si>
  <si>
    <t>38.28%</t>
  </si>
  <si>
    <t>31.6%</t>
  </si>
  <si>
    <t>30.93%</t>
  </si>
  <si>
    <t>31.47%</t>
  </si>
  <si>
    <t>25.71%</t>
  </si>
  <si>
    <t>24.11%</t>
  </si>
  <si>
    <t>32.25%</t>
  </si>
  <si>
    <t>27.91%</t>
  </si>
  <si>
    <t>30.54%</t>
  </si>
  <si>
    <t>23.89%</t>
  </si>
  <si>
    <t>34.7%</t>
  </si>
  <si>
    <t>25.15%</t>
  </si>
  <si>
    <t>38.07%</t>
  </si>
  <si>
    <t>27.69%</t>
  </si>
  <si>
    <t>20.99%</t>
  </si>
  <si>
    <t>20.45%</t>
  </si>
  <si>
    <t>20.67%</t>
  </si>
  <si>
    <t>15.72%</t>
  </si>
  <si>
    <t>17.67%</t>
  </si>
  <si>
    <t>19.38%</t>
  </si>
  <si>
    <t>19.39%</t>
  </si>
  <si>
    <t>19.93%</t>
  </si>
  <si>
    <t>19.41%</t>
  </si>
  <si>
    <t>14.29%</t>
  </si>
  <si>
    <t>20.85%</t>
  </si>
  <si>
    <t>20.66%</t>
  </si>
  <si>
    <t>14.87%</t>
  </si>
  <si>
    <t>18.48%</t>
  </si>
  <si>
    <t>23.61%</t>
  </si>
  <si>
    <t>11.49%</t>
  </si>
  <si>
    <t>29.23%</t>
  </si>
  <si>
    <t>502</t>
  </si>
  <si>
    <t>282</t>
  </si>
  <si>
    <t>177</t>
  </si>
  <si>
    <t>49.57%</t>
  </si>
  <si>
    <t>54.36%</t>
  </si>
  <si>
    <t>60.93%</t>
  </si>
  <si>
    <t>60.55%</t>
  </si>
  <si>
    <t>42.33%</t>
  </si>
  <si>
    <t>48.6%</t>
  </si>
  <si>
    <t>56.48%</t>
  </si>
  <si>
    <t>49.45%</t>
  </si>
  <si>
    <t>55.18%</t>
  </si>
  <si>
    <t>55.27%</t>
  </si>
  <si>
    <t>42.67%</t>
  </si>
  <si>
    <t>54.24%</t>
  </si>
  <si>
    <t>47.87%</t>
  </si>
  <si>
    <t>48.9%</t>
  </si>
  <si>
    <t>45.62%</t>
  </si>
  <si>
    <t>42.3%</t>
  </si>
  <si>
    <t>49.67%</t>
  </si>
  <si>
    <t>55.52%</t>
  </si>
  <si>
    <t>58.01%</t>
  </si>
  <si>
    <t>75.64%</t>
  </si>
  <si>
    <t>Q32. If there was a referendum tomorrow, with the following 3 options on the ballot paper, which would you support? (Please put your first choice option and second choice option): Don’t know</t>
  </si>
  <si>
    <t>9.17%</t>
  </si>
  <si>
    <t>6.96%</t>
  </si>
  <si>
    <t>18.83%</t>
  </si>
  <si>
    <t>22.04%</t>
  </si>
  <si>
    <t>30.84%</t>
  </si>
  <si>
    <t>14.35%</t>
  </si>
  <si>
    <t>19.46%</t>
  </si>
  <si>
    <t>20.62%</t>
  </si>
  <si>
    <t>19.06%</t>
  </si>
  <si>
    <t>19.51%</t>
  </si>
  <si>
    <t>16.37%</t>
  </si>
  <si>
    <t>15.74%</t>
  </si>
  <si>
    <t>19.76%</t>
  </si>
  <si>
    <t>20.9%</t>
  </si>
  <si>
    <t>13.12%</t>
  </si>
  <si>
    <t>18.16%</t>
  </si>
  <si>
    <t>20.7%</t>
  </si>
  <si>
    <t>757</t>
  </si>
  <si>
    <t>255</t>
  </si>
  <si>
    <t>74.7%</t>
  </si>
  <si>
    <t>73.52%</t>
  </si>
  <si>
    <t>75.95%</t>
  </si>
  <si>
    <t>79.07%</t>
  </si>
  <si>
    <t>83.15%</t>
  </si>
  <si>
    <t>69.97%</t>
  </si>
  <si>
    <t>72.48%</t>
  </si>
  <si>
    <t>71.88%</t>
  </si>
  <si>
    <t>73.35%</t>
  </si>
  <si>
    <t>64.52%</t>
  </si>
  <si>
    <t>77.41%</t>
  </si>
  <si>
    <t>83.84%</t>
  </si>
  <si>
    <t>70.35%</t>
  </si>
  <si>
    <t>71.38%</t>
  </si>
  <si>
    <t>70%</t>
  </si>
  <si>
    <t>77.1%</t>
  </si>
  <si>
    <t>76.56%</t>
  </si>
  <si>
    <t>73.53%</t>
  </si>
  <si>
    <t>76.83%</t>
  </si>
  <si>
    <t>76.03%</t>
  </si>
  <si>
    <t>72.13%</t>
  </si>
  <si>
    <t>76.22%</t>
  </si>
  <si>
    <t>78.44%</t>
  </si>
  <si>
    <t>72.43%</t>
  </si>
  <si>
    <t>72.34%</t>
  </si>
  <si>
    <t>76.3%</t>
  </si>
  <si>
    <t>78.99%</t>
  </si>
  <si>
    <t>70.98%</t>
  </si>
  <si>
    <t>73.06%</t>
  </si>
  <si>
    <t>70.31%</t>
  </si>
  <si>
    <t>76.5%</t>
  </si>
  <si>
    <t>78.5%</t>
  </si>
  <si>
    <t>77.74%</t>
  </si>
  <si>
    <t>Q33. To what extent do you agree or disagree with the following statements?: The Government’s Brexit agreement is not ideal but it is better than any other option available to us</t>
  </si>
  <si>
    <t>18.12%</t>
  </si>
  <si>
    <t>21.71%</t>
  </si>
  <si>
    <t>13.93%</t>
  </si>
  <si>
    <t>24.07%</t>
  </si>
  <si>
    <t>13.55%</t>
  </si>
  <si>
    <t>17.79%</t>
  </si>
  <si>
    <t>21.98%</t>
  </si>
  <si>
    <t>13.28%</t>
  </si>
  <si>
    <t>10.58%</t>
  </si>
  <si>
    <t>21.95%</t>
  </si>
  <si>
    <t>17.02%</t>
  </si>
  <si>
    <t>15.04%</t>
  </si>
  <si>
    <t>19.22%</t>
  </si>
  <si>
    <t>30.12%</t>
  </si>
  <si>
    <t>15.39%</t>
  </si>
  <si>
    <t>19.97%</t>
  </si>
  <si>
    <t>16.91%</t>
  </si>
  <si>
    <t>30.71%</t>
  </si>
  <si>
    <t>31.97%</t>
  </si>
  <si>
    <t>29.39%</t>
  </si>
  <si>
    <t>27.55%</t>
  </si>
  <si>
    <t>38.9%</t>
  </si>
  <si>
    <t>30.62%</t>
  </si>
  <si>
    <t>21.26%</t>
  </si>
  <si>
    <t>28.42%</t>
  </si>
  <si>
    <t>33.09%</t>
  </si>
  <si>
    <t>29.83%</t>
  </si>
  <si>
    <t>43.45%</t>
  </si>
  <si>
    <t>18.51%</t>
  </si>
  <si>
    <t>33.64%</t>
  </si>
  <si>
    <t>30.59%</t>
  </si>
  <si>
    <t>23.38%</t>
  </si>
  <si>
    <t>28.71%</t>
  </si>
  <si>
    <t>28.01%</t>
  </si>
  <si>
    <t>27.27%</t>
  </si>
  <si>
    <t>22.84%</t>
  </si>
  <si>
    <t>27.94%</t>
  </si>
  <si>
    <t>13.96%</t>
  </si>
  <si>
    <t>17.51%</t>
  </si>
  <si>
    <t>19.55%</t>
  </si>
  <si>
    <t>43.77%</t>
  </si>
  <si>
    <t>24.21%</t>
  </si>
  <si>
    <t>28.94%</t>
  </si>
  <si>
    <t>30.19%</t>
  </si>
  <si>
    <t>25.54%</t>
  </si>
  <si>
    <t>20.44%</t>
  </si>
  <si>
    <t>14.08%</t>
  </si>
  <si>
    <t>16.34%</t>
  </si>
  <si>
    <t>19.54%</t>
  </si>
  <si>
    <t>15.85%</t>
  </si>
  <si>
    <t>8.51%</t>
  </si>
  <si>
    <t>7.64%</t>
  </si>
  <si>
    <t>6.04%</t>
  </si>
  <si>
    <t>17.04%</t>
  </si>
  <si>
    <t>10.07%</t>
  </si>
  <si>
    <t>9.23%</t>
  </si>
  <si>
    <t>9.73%</t>
  </si>
  <si>
    <t>9.61%</t>
  </si>
  <si>
    <t>6.54%</t>
  </si>
  <si>
    <t>8.66%</t>
  </si>
  <si>
    <t>10.99%</t>
  </si>
  <si>
    <t>10.01%</t>
  </si>
  <si>
    <t>17.44%</t>
  </si>
  <si>
    <t>18.49%</t>
  </si>
  <si>
    <t>17.29%</t>
  </si>
  <si>
    <t>6.71%</t>
  </si>
  <si>
    <t>29.57%</t>
  </si>
  <si>
    <t>13.45%</t>
  </si>
  <si>
    <t>17.53%</t>
  </si>
  <si>
    <t>Dont know</t>
  </si>
  <si>
    <t>6.67%</t>
  </si>
  <si>
    <t>6.97%</t>
  </si>
  <si>
    <t>4.9%</t>
  </si>
  <si>
    <t>7.85%</t>
  </si>
  <si>
    <t>8.3%</t>
  </si>
  <si>
    <t>Q34. To what extent do you agree or disagree with the following statements?: The vote to leave the EU in the 2016 referendum was a vote for a ‘no deal’ Brexit</t>
  </si>
  <si>
    <t>14.83%</t>
  </si>
  <si>
    <t>16.67%</t>
  </si>
  <si>
    <t>22.63%</t>
  </si>
  <si>
    <t>20.47%</t>
  </si>
  <si>
    <t>15.08%</t>
  </si>
  <si>
    <t>17.95%</t>
  </si>
  <si>
    <t>19.14%</t>
  </si>
  <si>
    <t>14.31%</t>
  </si>
  <si>
    <t>17.07%</t>
  </si>
  <si>
    <t>13.41%</t>
  </si>
  <si>
    <t>17.13%</t>
  </si>
  <si>
    <t>14.67%</t>
  </si>
  <si>
    <t>16.3%</t>
  </si>
  <si>
    <t>26.67%</t>
  </si>
  <si>
    <t>24.56%</t>
  </si>
  <si>
    <t>17.91%</t>
  </si>
  <si>
    <t>16.68%</t>
  </si>
  <si>
    <t>18.58%</t>
  </si>
  <si>
    <t>19.61%</t>
  </si>
  <si>
    <t>19.74%</t>
  </si>
  <si>
    <t>14.18%</t>
  </si>
  <si>
    <t>16.44%</t>
  </si>
  <si>
    <t>20.23%</t>
  </si>
  <si>
    <t>22.93%</t>
  </si>
  <si>
    <t>31.3%</t>
  </si>
  <si>
    <t>30.29%</t>
  </si>
  <si>
    <t>28.51%</t>
  </si>
  <si>
    <t>26.25%</t>
  </si>
  <si>
    <t>28.13%</t>
  </si>
  <si>
    <t>6.25%</t>
  </si>
  <si>
    <t>13.53%</t>
  </si>
  <si>
    <t>8.61%</t>
  </si>
  <si>
    <t>14.79%</t>
  </si>
  <si>
    <t>13.91%</t>
  </si>
  <si>
    <t>21.99%</t>
  </si>
  <si>
    <t>23.75%</t>
  </si>
  <si>
    <t>26.07%</t>
  </si>
  <si>
    <t>19.16%</t>
  </si>
  <si>
    <t>19.44%</t>
  </si>
  <si>
    <t>30.01%</t>
  </si>
  <si>
    <t>8.82%</t>
  </si>
  <si>
    <t>28.83%</t>
  </si>
  <si>
    <t>Q35. To what extent do you agree or disagree with the following statements?: All MPs, regardless of their party or position on Brexit, should compromise and agree on a Brexit deal that honours the referendum result</t>
  </si>
  <si>
    <t>336</t>
  </si>
  <si>
    <t>33.21%</t>
  </si>
  <si>
    <t>26.45%</t>
  </si>
  <si>
    <t>40.32%</t>
  </si>
  <si>
    <t>32.13%</t>
  </si>
  <si>
    <t>44.28%</t>
  </si>
  <si>
    <t>29.04%</t>
  </si>
  <si>
    <t>30.98%</t>
  </si>
  <si>
    <t>35.68%</t>
  </si>
  <si>
    <t>50.1%</t>
  </si>
  <si>
    <t>25.96%</t>
  </si>
  <si>
    <t>46.79%</t>
  </si>
  <si>
    <t>53.82%</t>
  </si>
  <si>
    <t>268</t>
  </si>
  <si>
    <t>32.42%</t>
  </si>
  <si>
    <t>25.63%</t>
  </si>
  <si>
    <t>23.06%</t>
  </si>
  <si>
    <t>33.66%</t>
  </si>
  <si>
    <t>24.34%</t>
  </si>
  <si>
    <t>30.41%</t>
  </si>
  <si>
    <t>27.58%</t>
  </si>
  <si>
    <t>22.62%</t>
  </si>
  <si>
    <t>31.24%</t>
  </si>
  <si>
    <t>24.35%</t>
  </si>
  <si>
    <t>31.09%</t>
  </si>
  <si>
    <t>36.96%</t>
  </si>
  <si>
    <t>21.72%</t>
  </si>
  <si>
    <t>23.48%</t>
  </si>
  <si>
    <t>30.67%</t>
  </si>
  <si>
    <t>22.92%</t>
  </si>
  <si>
    <t>18.5%</t>
  </si>
  <si>
    <t>11.15%</t>
  </si>
  <si>
    <t>16.82%</t>
  </si>
  <si>
    <t>23.18%</t>
  </si>
  <si>
    <t>19.85%</t>
  </si>
  <si>
    <t>25.37%</t>
  </si>
  <si>
    <t>24.78%</t>
  </si>
  <si>
    <t>17.06%</t>
  </si>
  <si>
    <t>20.77%</t>
  </si>
  <si>
    <t>29.62%</t>
  </si>
  <si>
    <t>13.86%</t>
  </si>
  <si>
    <t>25.5%</t>
  </si>
  <si>
    <t>5.17%</t>
  </si>
  <si>
    <t>5.87%</t>
  </si>
  <si>
    <t>5.9%</t>
  </si>
  <si>
    <t>10.32%</t>
  </si>
  <si>
    <t>7.47%</t>
  </si>
  <si>
    <t>4.11%</t>
  </si>
  <si>
    <t>8.27%</t>
  </si>
  <si>
    <t>7.28%</t>
  </si>
  <si>
    <t>3.24%</t>
  </si>
  <si>
    <t>8.24%</t>
  </si>
  <si>
    <t>6.75%</t>
  </si>
  <si>
    <t>8%</t>
  </si>
  <si>
    <t>8.21%</t>
  </si>
  <si>
    <t>8.4%</t>
  </si>
  <si>
    <t>7.18%</t>
  </si>
  <si>
    <t>Q36. Which of the following is closest to your view?</t>
  </si>
  <si>
    <t>Replacing Theresa May as prime minister would increase Britain’s prospects of good Brexit deal</t>
  </si>
  <si>
    <t>25.76%</t>
  </si>
  <si>
    <t>25.51%</t>
  </si>
  <si>
    <t>26.46%</t>
  </si>
  <si>
    <t>14.76%</t>
  </si>
  <si>
    <t>38.82%</t>
  </si>
  <si>
    <t>24.59%</t>
  </si>
  <si>
    <t>34.62%</t>
  </si>
  <si>
    <t>26.28%</t>
  </si>
  <si>
    <t>20.16%</t>
  </si>
  <si>
    <t>30.87%</t>
  </si>
  <si>
    <t>24.7%</t>
  </si>
  <si>
    <t>Replacing Theresa May as prime minister would decrease Britain’s prospects of good Brexit deal</t>
  </si>
  <si>
    <t>20.52%</t>
  </si>
  <si>
    <t>22.79%</t>
  </si>
  <si>
    <t>17.52%</t>
  </si>
  <si>
    <t>22.25%</t>
  </si>
  <si>
    <t>14.63%</t>
  </si>
  <si>
    <t>24.37%</t>
  </si>
  <si>
    <t>14.95%</t>
  </si>
  <si>
    <t>20.81%</t>
  </si>
  <si>
    <t>21.05%</t>
  </si>
  <si>
    <t>17.7%</t>
  </si>
  <si>
    <t>14.42%</t>
  </si>
  <si>
    <t>26.55%</t>
  </si>
  <si>
    <t>24.26%</t>
  </si>
  <si>
    <t>24.82%</t>
  </si>
  <si>
    <t>14.17%</t>
  </si>
  <si>
    <t>21.74%</t>
  </si>
  <si>
    <t>Replacing Theresa May as prime minister would have no impact Britain’s prospects of good Brexit deal</t>
  </si>
  <si>
    <t>37.09%</t>
  </si>
  <si>
    <t>33.76%</t>
  </si>
  <si>
    <t>35.72%</t>
  </si>
  <si>
    <t>43.65%</t>
  </si>
  <si>
    <t>41.47%</t>
  </si>
  <si>
    <t>38.99%</t>
  </si>
  <si>
    <t>26.71%</t>
  </si>
  <si>
    <t>30.75%</t>
  </si>
  <si>
    <t>41.8%</t>
  </si>
  <si>
    <t>39.8%</t>
  </si>
  <si>
    <t>38.74%</t>
  </si>
  <si>
    <t>35.13%</t>
  </si>
  <si>
    <t>35.55%</t>
  </si>
  <si>
    <t>41.44%</t>
  </si>
  <si>
    <t>31.82%</t>
  </si>
  <si>
    <t>16.02%</t>
  </si>
  <si>
    <t>13.63%</t>
  </si>
  <si>
    <t>19.08%</t>
  </si>
  <si>
    <t>11.82%</t>
  </si>
  <si>
    <t>16.43%</t>
  </si>
  <si>
    <t>18.17%</t>
  </si>
  <si>
    <t>15.46%</t>
  </si>
  <si>
    <t>15.88%</t>
  </si>
  <si>
    <t>11.3%</t>
  </si>
  <si>
    <t>Q37. If Theresa May was to resign as prime minister, out of the following Conservative politicians who do you think would make the best prime minister?</t>
  </si>
  <si>
    <t>Boris Johnson</t>
  </si>
  <si>
    <t>17.76%</t>
  </si>
  <si>
    <t>15.93%</t>
  </si>
  <si>
    <t>9.66%</t>
  </si>
  <si>
    <t>21.66%</t>
  </si>
  <si>
    <t>15.89%</t>
  </si>
  <si>
    <t>17.15%</t>
  </si>
  <si>
    <t>11.91%</t>
  </si>
  <si>
    <t>Amber Rudd</t>
  </si>
  <si>
    <t>8.86%</t>
  </si>
  <si>
    <t>13.95%</t>
  </si>
  <si>
    <t>Jacob Rees-Mogg</t>
  </si>
  <si>
    <t>8.58%</t>
  </si>
  <si>
    <t>11.6%</t>
  </si>
  <si>
    <t>5.68%</t>
  </si>
  <si>
    <t>18.14%</t>
  </si>
  <si>
    <t>9.5%</t>
  </si>
  <si>
    <t>14.93%</t>
  </si>
  <si>
    <t>David Davis</t>
  </si>
  <si>
    <t>12.99%</t>
  </si>
  <si>
    <t>6.01%</t>
  </si>
  <si>
    <t>8.68%</t>
  </si>
  <si>
    <t>9.35%</t>
  </si>
  <si>
    <t>Sajid Javid</t>
  </si>
  <si>
    <t>10.25%</t>
  </si>
  <si>
    <t>8.63%</t>
  </si>
  <si>
    <t>11%</t>
  </si>
  <si>
    <t>10.38%</t>
  </si>
  <si>
    <t>Jeremy Hunt</t>
  </si>
  <si>
    <t>7.32%</t>
  </si>
  <si>
    <t>9.39%</t>
  </si>
  <si>
    <t>6.2%</t>
  </si>
  <si>
    <t>4.68%</t>
  </si>
  <si>
    <t>5.66%</t>
  </si>
  <si>
    <t>9.09%</t>
  </si>
  <si>
    <t>5.22%</t>
  </si>
  <si>
    <t>Michael Gove</t>
  </si>
  <si>
    <t>8.77%</t>
  </si>
  <si>
    <t>Dominic Raab</t>
  </si>
  <si>
    <t>Penny Mordaunt</t>
  </si>
  <si>
    <t>50.07%</t>
  </si>
  <si>
    <t>35.56%</t>
  </si>
  <si>
    <t>38.75%</t>
  </si>
  <si>
    <t>44.73%</t>
  </si>
  <si>
    <t>46.18%</t>
  </si>
  <si>
    <t>44.51%</t>
  </si>
  <si>
    <t>35.44%</t>
  </si>
  <si>
    <t>46.26%</t>
  </si>
  <si>
    <t>42.63%</t>
  </si>
  <si>
    <t>63.46%</t>
  </si>
  <si>
    <t>44.69%</t>
  </si>
  <si>
    <t>34.61%</t>
  </si>
  <si>
    <t>42.36%</t>
  </si>
  <si>
    <t>40.74%</t>
  </si>
  <si>
    <t>42.07%</t>
  </si>
  <si>
    <t>44.98%</t>
  </si>
  <si>
    <t>42.04%</t>
  </si>
  <si>
    <t>38.53%</t>
  </si>
  <si>
    <t>47.11%</t>
  </si>
  <si>
    <t>41.02%</t>
  </si>
  <si>
    <t>75.25%</t>
  </si>
  <si>
    <t>49.02%</t>
  </si>
  <si>
    <t>Q38. Who do you trust most to deliver a good deal for the UK on Brexit?</t>
  </si>
  <si>
    <t>30.03%</t>
  </si>
  <si>
    <t>27.76%</t>
  </si>
  <si>
    <t>35.29%</t>
  </si>
  <si>
    <t>25.21%</t>
  </si>
  <si>
    <t>30.26%</t>
  </si>
  <si>
    <t>36.52%</t>
  </si>
  <si>
    <t>62.05%</t>
  </si>
  <si>
    <t>35.46%</t>
  </si>
  <si>
    <t>Jeremy Corbyn</t>
  </si>
  <si>
    <t>40.64%</t>
  </si>
  <si>
    <t>29.4%</t>
  </si>
  <si>
    <t>18.33%</t>
  </si>
  <si>
    <t>34.35%</t>
  </si>
  <si>
    <t>13.87%</t>
  </si>
  <si>
    <t>14.15%</t>
  </si>
  <si>
    <t>22.77%</t>
  </si>
  <si>
    <t>19.48%</t>
  </si>
  <si>
    <t>17.55%</t>
  </si>
  <si>
    <t>24.89%</t>
  </si>
  <si>
    <t>38.86%</t>
  </si>
  <si>
    <t>30.04%</t>
  </si>
  <si>
    <t>62.82%</t>
  </si>
  <si>
    <t>47.04%</t>
  </si>
  <si>
    <t>43.57%</t>
  </si>
  <si>
    <t>47.78%</t>
  </si>
  <si>
    <t>29.73%</t>
  </si>
  <si>
    <t>34.52%</t>
  </si>
  <si>
    <t>39.53%</t>
  </si>
  <si>
    <t>38.94%</t>
  </si>
  <si>
    <t>32.29%</t>
  </si>
  <si>
    <t>34.41%</t>
  </si>
  <si>
    <t>48.86%</t>
  </si>
  <si>
    <t>36.35%</t>
  </si>
  <si>
    <t>13.32%</t>
  </si>
  <si>
    <t>13.37%</t>
  </si>
  <si>
    <t>10.23%</t>
  </si>
  <si>
    <t>27.78%</t>
  </si>
  <si>
    <t>9.19%</t>
  </si>
  <si>
    <t>13.69%</t>
  </si>
  <si>
    <t>6.26%</t>
  </si>
  <si>
    <t>Q39. Who do you trust most to deliver a good deal for the UK on Brexit?</t>
  </si>
  <si>
    <t>23.37%</t>
  </si>
  <si>
    <t>29.27%</t>
  </si>
  <si>
    <t>29.67%</t>
  </si>
  <si>
    <t>30.46%</t>
  </si>
  <si>
    <t>32.81%</t>
  </si>
  <si>
    <t>48.38%</t>
  </si>
  <si>
    <t>34.43%</t>
  </si>
  <si>
    <t>32.37%</t>
  </si>
  <si>
    <t>31.7%</t>
  </si>
  <si>
    <t>30.6%</t>
  </si>
  <si>
    <t>31.39%</t>
  </si>
  <si>
    <t>40.97%</t>
  </si>
  <si>
    <t>35.59%</t>
  </si>
  <si>
    <t>25.02%</t>
  </si>
  <si>
    <t>40.73%</t>
  </si>
  <si>
    <t>31.04%</t>
  </si>
  <si>
    <t>56.32%</t>
  </si>
  <si>
    <t>40.31%</t>
  </si>
  <si>
    <t>27.83%</t>
  </si>
  <si>
    <t>35.36%</t>
  </si>
  <si>
    <t>25.27%</t>
  </si>
  <si>
    <t>11.62%</t>
  </si>
  <si>
    <t>20.46%</t>
  </si>
  <si>
    <t>22.42%</t>
  </si>
  <si>
    <t>18.24%</t>
  </si>
  <si>
    <t>15.28%</t>
  </si>
  <si>
    <t>37.02%</t>
  </si>
  <si>
    <t>10.75%</t>
  </si>
  <si>
    <t>32.3%</t>
  </si>
  <si>
    <t>38.54%</t>
  </si>
  <si>
    <t>33.19%</t>
  </si>
  <si>
    <t>47.53%</t>
  </si>
  <si>
    <t>38.87%</t>
  </si>
  <si>
    <t>22.43%</t>
  </si>
  <si>
    <t>37.99%</t>
  </si>
  <si>
    <t>33.72%</t>
  </si>
  <si>
    <t>55.29%</t>
  </si>
  <si>
    <t>61.1%</t>
  </si>
  <si>
    <t>49.33%</t>
  </si>
  <si>
    <t>12.06%</t>
  </si>
  <si>
    <t>11.55%</t>
  </si>
  <si>
    <t>8.71%</t>
  </si>
  <si>
    <t>6.62%</t>
  </si>
  <si>
    <t>17.12%</t>
  </si>
  <si>
    <t>11.23%</t>
  </si>
  <si>
    <t>Brexit Poll</t>
  </si>
  <si>
    <t>Prepared by Survation on behalf of The Daily Mail</t>
  </si>
  <si>
    <t>Methodology</t>
  </si>
  <si>
    <t>Fieldwork Dates</t>
  </si>
  <si>
    <t>Data Weighting</t>
  </si>
  <si>
    <t>10th January - 11th January 2019</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</si>
  <si>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</si>
  <si>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</si>
  <si>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</si>
  <si>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</si>
  <si>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</si>
  <si>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</si>
  <si>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</si>
  <si>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</si>
  <si>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1013 it is 95% certain that the ‘true’ value will fall within the range of 3.0%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</si>
  <si>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</si>
  <si>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</si>
  <si>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</si>
  <si>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</si>
  <si>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</si>
  <si>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 xml:space="preserve">In order to assess voting intention, we first asked respondents how likely they would be to vote in the next election on a scale of 0-10. </t>
  </si>
  <si>
    <t>All residents aged 18+ living in the UK</t>
  </si>
  <si>
    <t xml:space="preserve">This likelihood to vote for was then used to weight voters' responses, such that respondents replying “10” were weighted by a factor of 1.0, whilst those responding “9” were weighted by a factor of 0.9, and so on down to responses of “0” being excluded altogether. </t>
  </si>
  <si>
    <t>Sample Size</t>
  </si>
  <si>
    <t xml:space="preserve">Respondents were then asked who they would be most likely to vote for if that election were tomorrow, with the responses “Labour”, “Conservative”, “Liberal Democrat” and “SNP” prompted in a randomising order, and other parties displayed if respondents selected “Another Party”. </t>
  </si>
  <si>
    <t>As an additional weighting step, respondents who replied “undecided” and “refused” were then removed from the sample.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</si>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</sst>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Arial"/>
    </font>
    <font>
      <b/>
      <sz val="11"/>
      <color rgb="FF000000"/>
      <name val="Arial"/>
    </font>
    <font>
      <sz val="10"/>
      <color rgb="FF000000"/>
      <name val="Arial"/>
    </font>
    <font>
      <b/>
      <sz val="18"/>
      <color rgb="FF000000"/>
      <name val="Arial"/>
    </font>
    <font>
      <b/>
      <sz val="14"/>
      <color rgb="FFFF0000"/>
      <name val="Arial"/>
    </font>
    <font>
      <b/>
      <sz val="10"/>
      <color rgb="FF000000"/>
      <name val="Arial"/>
    </font>
    <font>
      <u/>
      <sz val="11"/>
      <color theme="10"/>
      <name val="Arial"/>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sz val="11"/>
      <color rgb="FF000000"/>
      <name val="Cambria"/>
      <family val="1"/>
    </font>
    <font>
      <sz val="11"/>
      <color rgb="FF000000"/>
      <name val="Cambria"/>
      <family val="1"/>
      <scheme val="major"/>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7" fillId="0" borderId="0"/>
    <xf numFmtId="0" fontId="20" fillId="0" borderId="0" applyNumberFormat="0" applyFill="0" applyBorder="0" applyAlignment="0" applyProtection="0"/>
  </cellStyleXfs>
  <cellXfs count="38">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left" wrapText="1"/>
    </xf>
    <xf numFmtId="0" fontId="0" fillId="0" borderId="0" xfId="0"/>
    <xf numFmtId="0" fontId="5" fillId="0" borderId="6" xfId="0" applyFont="1" applyBorder="1" applyAlignment="1">
      <alignment horizontal="center" wrapText="1"/>
    </xf>
    <xf numFmtId="0" fontId="5" fillId="0" borderId="5" xfId="0" applyFont="1" applyBorder="1" applyAlignment="1">
      <alignment horizontal="center" wrapText="1"/>
    </xf>
    <xf numFmtId="0" fontId="8" fillId="2" borderId="0" xfId="1" applyFont="1" applyFill="1"/>
    <xf numFmtId="0" fontId="7" fillId="2" borderId="0" xfId="1" applyFill="1"/>
    <xf numFmtId="0" fontId="9" fillId="2" borderId="0" xfId="1" applyFont="1" applyFill="1"/>
    <xf numFmtId="0" fontId="10" fillId="2" borderId="0" xfId="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7" fillId="2" borderId="0" xfId="1" applyFont="1" applyFill="1"/>
    <xf numFmtId="0" fontId="14" fillId="2" borderId="0" xfId="1" applyFont="1" applyFill="1" applyAlignment="1">
      <alignment vertical="center"/>
    </xf>
    <xf numFmtId="0" fontId="11"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0" fontId="17" fillId="2" borderId="0" xfId="0" applyFont="1" applyFill="1"/>
    <xf numFmtId="3" fontId="11" fillId="2" borderId="0" xfId="1" applyNumberFormat="1" applyFont="1" applyFill="1" applyAlignment="1">
      <alignment vertical="center"/>
    </xf>
    <xf numFmtId="0" fontId="18" fillId="2" borderId="0" xfId="0" applyFont="1" applyFill="1" applyAlignment="1">
      <alignment vertical="center"/>
    </xf>
    <xf numFmtId="0" fontId="14" fillId="2" borderId="0" xfId="1" applyFont="1" applyFill="1"/>
    <xf numFmtId="0" fontId="19" fillId="2" borderId="0" xfId="1" applyFont="1" applyFill="1"/>
    <xf numFmtId="0" fontId="20" fillId="2" borderId="0" xfId="2" applyFont="1" applyFill="1" applyAlignment="1" applyProtection="1"/>
    <xf numFmtId="0" fontId="0" fillId="2" borderId="0" xfId="0" applyFill="1"/>
  </cellXfs>
  <cellStyles count="3">
    <cellStyle name="Hyperlink 2" xfId="2" xr:uid="{4CB49BB3-1D10-4EB7-A135-E2E07525BE46}"/>
    <cellStyle name="Normal" xfId="0" builtinId="0"/>
    <cellStyle name="Normal 2" xfId="1" xr:uid="{BCAEB99D-5869-4B05-99C0-4DC6E0290905}"/>
  </cellStyles>
  <dxfs count="0"/>
  <tableStyles count="0" defaultTableStyle="TableStyleMedium2" defaultPivotStyle="PivotStyleLight16"/>
  <colors>
    <mruColors>
      <color rgb="FFE0E2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4</xdr:col>
      <xdr:colOff>123825</xdr:colOff>
      <xdr:row>12</xdr:row>
      <xdr:rowOff>42385</xdr:rowOff>
    </xdr:to>
    <xdr:pic>
      <xdr:nvPicPr>
        <xdr:cNvPr id="2" name="Picture 1" descr="Image result for daily mail logo">
          <a:extLst>
            <a:ext uri="{FF2B5EF4-FFF2-40B4-BE49-F238E27FC236}">
              <a16:creationId xmlns:a16="http://schemas.microsoft.com/office/drawing/2014/main" id="{E0D27EEB-AFEB-43DC-9525-93B12086A27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3350"/>
          <a:ext cx="2867025" cy="3366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49"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ED203-9B81-49F8-8968-E44C10E4E470}">
  <dimension ref="A1:F59"/>
  <sheetViews>
    <sheetView tabSelected="1" workbookViewId="0">
      <selection activeCell="H7" sqref="H7"/>
    </sheetView>
  </sheetViews>
  <sheetFormatPr defaultRowHeight="14.25"/>
  <cols>
    <col min="1" max="4" width="9" style="37"/>
    <col min="5" max="5" width="14.375" style="37" customWidth="1"/>
    <col min="6" max="16384" width="9" style="37"/>
  </cols>
  <sheetData>
    <row r="1" spans="1:6" ht="42.75">
      <c r="A1" s="19" t="s">
        <v>4749</v>
      </c>
      <c r="B1" s="19"/>
      <c r="C1" s="19"/>
      <c r="D1" s="19"/>
      <c r="E1" s="19"/>
      <c r="F1" s="20"/>
    </row>
    <row r="2" spans="1:6" ht="47.25">
      <c r="A2" s="20"/>
      <c r="B2" s="21"/>
      <c r="C2" s="21"/>
      <c r="D2" s="21"/>
      <c r="E2" s="21"/>
      <c r="F2" s="20"/>
    </row>
    <row r="3" spans="1:6" ht="21">
      <c r="A3" s="22" t="s">
        <v>4750</v>
      </c>
      <c r="B3" s="23"/>
      <c r="C3" s="23"/>
      <c r="D3" s="23"/>
      <c r="E3" s="23"/>
      <c r="F3" s="20"/>
    </row>
    <row r="4" spans="1:6" ht="15">
      <c r="A4" s="20"/>
      <c r="B4" s="23"/>
      <c r="C4" s="23"/>
      <c r="D4" s="23"/>
      <c r="E4" s="23"/>
      <c r="F4" s="20"/>
    </row>
    <row r="5" spans="1:6" ht="15">
      <c r="A5" s="20"/>
      <c r="B5" s="23"/>
      <c r="C5" s="23"/>
      <c r="D5" s="23"/>
      <c r="E5" s="23"/>
      <c r="F5" s="20"/>
    </row>
    <row r="6" spans="1:6" ht="15">
      <c r="A6" s="20"/>
      <c r="B6" s="23"/>
      <c r="C6" s="23"/>
      <c r="D6" s="23"/>
      <c r="E6" s="23"/>
      <c r="F6" s="20"/>
    </row>
    <row r="7" spans="1:6" ht="29.25" customHeight="1">
      <c r="A7" s="23"/>
      <c r="B7" s="23"/>
      <c r="C7" s="23"/>
      <c r="D7" s="23"/>
      <c r="E7" s="20"/>
      <c r="F7" s="20"/>
    </row>
    <row r="8" spans="1:6" ht="26.25">
      <c r="A8" s="24" t="s">
        <v>4751</v>
      </c>
      <c r="B8" s="23"/>
      <c r="C8" s="23"/>
      <c r="D8" s="23"/>
      <c r="E8" s="20"/>
      <c r="F8" s="20"/>
    </row>
    <row r="9" spans="1:6" ht="15">
      <c r="A9" s="25"/>
      <c r="B9" s="23"/>
      <c r="C9" s="23"/>
      <c r="D9" s="23"/>
      <c r="E9" s="26"/>
      <c r="F9" s="20"/>
    </row>
    <row r="10" spans="1:6" ht="15.75">
      <c r="A10" s="27" t="s">
        <v>4752</v>
      </c>
      <c r="B10" s="23"/>
      <c r="C10" s="23"/>
      <c r="D10" s="23"/>
      <c r="E10" s="26"/>
      <c r="F10" s="27" t="s">
        <v>4753</v>
      </c>
    </row>
    <row r="11" spans="1:6" ht="15">
      <c r="A11" s="28" t="s">
        <v>4754</v>
      </c>
      <c r="B11" s="23"/>
      <c r="C11" s="23"/>
      <c r="D11" s="23"/>
      <c r="E11" s="26"/>
      <c r="F11" s="28" t="s">
        <v>4755</v>
      </c>
    </row>
    <row r="12" spans="1:6" ht="15">
      <c r="A12" s="29"/>
      <c r="B12" s="23"/>
      <c r="C12" s="23"/>
      <c r="D12" s="23"/>
      <c r="E12" s="26"/>
      <c r="F12" s="30" t="s">
        <v>4756</v>
      </c>
    </row>
    <row r="13" spans="1:6" ht="15">
      <c r="A13" s="29"/>
      <c r="B13" s="23"/>
      <c r="C13" s="23"/>
      <c r="D13" s="23"/>
      <c r="E13" s="26"/>
      <c r="F13" s="26"/>
    </row>
    <row r="14" spans="1:6" ht="15.75">
      <c r="A14" s="27" t="s">
        <v>4757</v>
      </c>
      <c r="B14" s="23"/>
      <c r="C14" s="23"/>
      <c r="D14" s="23"/>
      <c r="E14" s="26"/>
      <c r="F14" s="26"/>
    </row>
    <row r="15" spans="1:6" ht="15.75">
      <c r="A15" s="28" t="s">
        <v>4758</v>
      </c>
      <c r="B15" s="23"/>
      <c r="C15" s="23"/>
      <c r="D15" s="23"/>
      <c r="E15" s="26"/>
      <c r="F15" s="27" t="s">
        <v>4759</v>
      </c>
    </row>
    <row r="16" spans="1:6" ht="15">
      <c r="A16" s="28" t="s">
        <v>4760</v>
      </c>
      <c r="B16" s="23"/>
      <c r="C16" s="23"/>
      <c r="D16" s="23"/>
      <c r="E16" s="26"/>
      <c r="F16" s="28" t="s">
        <v>4761</v>
      </c>
    </row>
    <row r="17" spans="1:6" ht="15">
      <c r="A17" s="28"/>
      <c r="B17" s="23"/>
      <c r="C17" s="23"/>
      <c r="D17" s="23"/>
      <c r="E17" s="26"/>
      <c r="F17" s="28"/>
    </row>
    <row r="18" spans="1:6" ht="15">
      <c r="A18" s="28" t="s">
        <v>4762</v>
      </c>
      <c r="B18" s="23"/>
      <c r="C18" s="23"/>
      <c r="D18" s="23"/>
      <c r="E18" s="26"/>
      <c r="F18" s="28" t="s">
        <v>4763</v>
      </c>
    </row>
    <row r="19" spans="1:6" ht="15">
      <c r="A19" s="28" t="s">
        <v>4764</v>
      </c>
      <c r="B19" s="23"/>
      <c r="C19" s="23"/>
      <c r="D19" s="23"/>
      <c r="E19" s="26"/>
      <c r="F19" s="28" t="s">
        <v>4765</v>
      </c>
    </row>
    <row r="20" spans="1:6" ht="15">
      <c r="A20" s="28" t="s">
        <v>4766</v>
      </c>
      <c r="B20" s="23"/>
      <c r="C20" s="23"/>
      <c r="D20" s="23"/>
      <c r="E20" s="26"/>
      <c r="F20" s="26"/>
    </row>
    <row r="21" spans="1:6" ht="15.75">
      <c r="A21" s="28"/>
      <c r="B21" s="23"/>
      <c r="C21" s="23"/>
      <c r="D21" s="23"/>
      <c r="E21" s="26"/>
      <c r="F21" s="27" t="s">
        <v>4767</v>
      </c>
    </row>
    <row r="22" spans="1:6" ht="15.75">
      <c r="A22" s="27" t="s">
        <v>4768</v>
      </c>
      <c r="B22" s="23"/>
      <c r="C22" s="23"/>
      <c r="D22" s="23"/>
      <c r="E22" s="26"/>
      <c r="F22" s="31" t="s">
        <v>4769</v>
      </c>
    </row>
    <row r="23" spans="1:6" ht="15">
      <c r="A23" s="28" t="s">
        <v>4770</v>
      </c>
      <c r="B23" s="23"/>
      <c r="C23" s="23"/>
      <c r="D23" s="23"/>
      <c r="E23" s="26"/>
      <c r="F23" s="31" t="s">
        <v>4771</v>
      </c>
    </row>
    <row r="24" spans="1:6" ht="15">
      <c r="A24" s="28"/>
      <c r="B24" s="23"/>
      <c r="C24" s="23"/>
      <c r="D24" s="23"/>
      <c r="E24" s="26"/>
      <c r="F24" s="26"/>
    </row>
    <row r="25" spans="1:6" ht="15.75">
      <c r="A25" s="27" t="s">
        <v>4772</v>
      </c>
      <c r="B25" s="23"/>
      <c r="C25" s="23"/>
      <c r="D25" s="23"/>
      <c r="E25" s="26"/>
      <c r="F25" s="31" t="s">
        <v>4773</v>
      </c>
    </row>
    <row r="26" spans="1:6" ht="15">
      <c r="A26" s="32">
        <v>1013</v>
      </c>
      <c r="B26" s="23"/>
      <c r="C26" s="23"/>
      <c r="D26" s="23"/>
      <c r="E26" s="26"/>
      <c r="F26" s="33" t="s">
        <v>4774</v>
      </c>
    </row>
    <row r="27" spans="1:6" ht="15.75">
      <c r="A27" s="28"/>
      <c r="B27" s="23"/>
      <c r="C27" s="23"/>
      <c r="D27" s="23"/>
      <c r="E27" s="26"/>
      <c r="F27" s="34"/>
    </row>
    <row r="28" spans="1:6" ht="15.75">
      <c r="A28" s="27"/>
      <c r="B28" s="23"/>
      <c r="C28" s="23"/>
      <c r="D28" s="23"/>
      <c r="E28" s="26"/>
      <c r="F28" s="35" t="s">
        <v>4775</v>
      </c>
    </row>
    <row r="29" spans="1:6" ht="15">
      <c r="A29" s="28"/>
      <c r="B29" s="23"/>
      <c r="C29" s="23"/>
      <c r="D29" s="23"/>
      <c r="E29" s="26"/>
      <c r="F29" s="23" t="s">
        <v>4776</v>
      </c>
    </row>
    <row r="30" spans="1:6" ht="15.75">
      <c r="A30" s="27"/>
      <c r="B30" s="23"/>
      <c r="C30" s="23"/>
      <c r="D30" s="23"/>
      <c r="E30" s="26"/>
      <c r="F30" s="23" t="s">
        <v>4777</v>
      </c>
    </row>
    <row r="31" spans="1:6" ht="15.75">
      <c r="A31" s="27"/>
      <c r="B31" s="23"/>
      <c r="C31" s="23"/>
      <c r="D31" s="23"/>
      <c r="E31" s="26"/>
      <c r="F31" s="23" t="s">
        <v>4778</v>
      </c>
    </row>
    <row r="32" spans="1:6" ht="15.75">
      <c r="A32" s="27"/>
      <c r="B32" s="23"/>
      <c r="C32" s="23"/>
      <c r="D32" s="23"/>
      <c r="E32" s="26"/>
      <c r="F32" s="23" t="s">
        <v>4779</v>
      </c>
    </row>
    <row r="33" spans="1:6" ht="15">
      <c r="A33" s="26"/>
      <c r="B33" s="26"/>
      <c r="C33" s="26"/>
      <c r="D33" s="26"/>
      <c r="E33" s="26"/>
      <c r="F33" s="23" t="s">
        <v>4780</v>
      </c>
    </row>
    <row r="34" spans="1:6" ht="15">
      <c r="A34" s="26"/>
      <c r="B34" s="26"/>
      <c r="C34" s="26"/>
      <c r="D34" s="26"/>
      <c r="E34" s="26"/>
      <c r="F34" s="26"/>
    </row>
    <row r="35" spans="1:6" ht="15">
      <c r="A35" s="26"/>
      <c r="B35" s="26"/>
      <c r="C35" s="26"/>
      <c r="D35" s="26"/>
      <c r="E35" s="26"/>
      <c r="F35" s="23" t="s">
        <v>4781</v>
      </c>
    </row>
    <row r="36" spans="1:6" ht="15">
      <c r="A36" s="26"/>
      <c r="B36" s="26"/>
      <c r="C36" s="26"/>
      <c r="D36" s="26"/>
      <c r="E36" s="26"/>
      <c r="F36" s="23" t="s">
        <v>4782</v>
      </c>
    </row>
    <row r="37" spans="1:6" ht="15">
      <c r="A37" s="32"/>
      <c r="B37" s="23"/>
      <c r="C37" s="23"/>
      <c r="D37" s="23"/>
      <c r="E37" s="26"/>
      <c r="F37" s="23"/>
    </row>
    <row r="38" spans="1:6" ht="15">
      <c r="A38" s="32"/>
      <c r="B38" s="23"/>
      <c r="C38" s="23"/>
      <c r="D38" s="23"/>
      <c r="E38" s="26"/>
      <c r="F38" s="23" t="s">
        <v>4783</v>
      </c>
    </row>
    <row r="39" spans="1:6" ht="15">
      <c r="A39" s="29"/>
      <c r="B39" s="23"/>
      <c r="C39" s="23"/>
      <c r="D39" s="23"/>
      <c r="E39" s="26"/>
      <c r="F39" s="23"/>
    </row>
    <row r="40" spans="1:6" ht="15">
      <c r="A40" s="29"/>
      <c r="B40" s="23"/>
      <c r="C40" s="23"/>
      <c r="D40" s="23"/>
      <c r="E40" s="26"/>
      <c r="F40" s="23" t="s">
        <v>4784</v>
      </c>
    </row>
    <row r="41" spans="1:6" ht="15.75">
      <c r="A41" s="27"/>
      <c r="B41" s="23"/>
      <c r="C41" s="23"/>
      <c r="D41" s="23"/>
      <c r="E41" s="26"/>
      <c r="F41" s="26"/>
    </row>
    <row r="42" spans="1:6" ht="15.75">
      <c r="A42" s="27"/>
      <c r="B42" s="23"/>
      <c r="C42" s="23"/>
      <c r="D42" s="23"/>
      <c r="E42" s="26"/>
      <c r="F42" s="23" t="s">
        <v>4785</v>
      </c>
    </row>
    <row r="43" spans="1:6" ht="15">
      <c r="A43" s="32"/>
      <c r="B43" s="23"/>
      <c r="C43" s="23"/>
      <c r="D43" s="23"/>
      <c r="E43" s="26"/>
      <c r="F43" s="23" t="s">
        <v>4786</v>
      </c>
    </row>
    <row r="44" spans="1:6" ht="15">
      <c r="A44" s="23"/>
      <c r="B44" s="23"/>
      <c r="C44" s="23"/>
      <c r="D44" s="23"/>
      <c r="E44" s="26"/>
      <c r="F44" s="36" t="s">
        <v>4787</v>
      </c>
    </row>
    <row r="45" spans="1:6" ht="15">
      <c r="A45" s="23"/>
      <c r="B45" s="23"/>
      <c r="C45" s="23"/>
      <c r="D45" s="23"/>
      <c r="E45" s="26"/>
      <c r="F45" s="36"/>
    </row>
    <row r="46" spans="1:6" ht="15">
      <c r="A46" s="23"/>
      <c r="B46" s="23"/>
      <c r="C46" s="23"/>
      <c r="D46" s="23"/>
      <c r="E46" s="26"/>
      <c r="F46" s="23" t="s">
        <v>4788</v>
      </c>
    </row>
    <row r="47" spans="1:6" ht="15">
      <c r="A47" s="23"/>
      <c r="B47" s="23"/>
      <c r="C47" s="23"/>
      <c r="D47" s="23"/>
      <c r="E47" s="26"/>
      <c r="F47" s="23" t="s">
        <v>4789</v>
      </c>
    </row>
    <row r="48" spans="1:6" ht="15">
      <c r="A48" s="23"/>
      <c r="B48" s="23"/>
      <c r="C48" s="23"/>
      <c r="D48" s="23"/>
      <c r="E48" s="26"/>
      <c r="F48" s="36" t="s">
        <v>4790</v>
      </c>
    </row>
    <row r="49" spans="1:6" ht="15">
      <c r="A49" s="23"/>
      <c r="B49" s="23"/>
      <c r="C49" s="23"/>
      <c r="D49" s="23"/>
      <c r="E49" s="26"/>
      <c r="F49" s="26"/>
    </row>
    <row r="50" spans="1:6" ht="15">
      <c r="A50" s="23"/>
      <c r="B50" s="23"/>
      <c r="C50" s="23"/>
      <c r="D50" s="23"/>
      <c r="E50" s="26"/>
      <c r="F50" s="23" t="s">
        <v>4791</v>
      </c>
    </row>
    <row r="51" spans="1:6" ht="15">
      <c r="A51" s="23"/>
      <c r="B51" s="23"/>
      <c r="C51" s="23"/>
      <c r="D51" s="23"/>
      <c r="E51" s="26"/>
      <c r="F51" s="23" t="s">
        <v>4792</v>
      </c>
    </row>
    <row r="52" spans="1:6" ht="15">
      <c r="A52" s="23"/>
      <c r="B52" s="23"/>
      <c r="C52" s="23"/>
      <c r="D52" s="23"/>
      <c r="E52" s="26"/>
      <c r="F52" s="23"/>
    </row>
    <row r="53" spans="1:6" ht="15">
      <c r="A53" s="23"/>
      <c r="B53" s="23"/>
      <c r="C53" s="23"/>
      <c r="D53" s="23"/>
      <c r="E53" s="26"/>
      <c r="F53" s="23" t="s">
        <v>4793</v>
      </c>
    </row>
    <row r="54" spans="1:6" ht="15">
      <c r="A54" s="23"/>
      <c r="B54" s="23"/>
      <c r="C54" s="23"/>
      <c r="D54" s="23"/>
      <c r="E54" s="26"/>
      <c r="F54" s="23"/>
    </row>
    <row r="55" spans="1:6" ht="15">
      <c r="A55" s="23"/>
      <c r="B55" s="23"/>
      <c r="C55" s="23"/>
      <c r="D55" s="23"/>
      <c r="E55" s="26"/>
      <c r="F55" s="23" t="s">
        <v>4794</v>
      </c>
    </row>
    <row r="56" spans="1:6" ht="15">
      <c r="A56" s="23"/>
      <c r="B56" s="23"/>
      <c r="C56" s="23"/>
      <c r="D56" s="23"/>
      <c r="E56" s="26"/>
      <c r="F56" s="26"/>
    </row>
    <row r="57" spans="1:6" ht="15">
      <c r="A57" s="23"/>
      <c r="B57" s="23"/>
      <c r="C57" s="23"/>
      <c r="D57" s="23"/>
      <c r="E57" s="26"/>
      <c r="F57" s="23" t="s">
        <v>4795</v>
      </c>
    </row>
    <row r="58" spans="1:6" ht="15">
      <c r="A58" s="23"/>
      <c r="B58" s="23"/>
      <c r="C58" s="23"/>
      <c r="D58" s="23"/>
      <c r="E58" s="26"/>
      <c r="F58" s="23" t="s">
        <v>4796</v>
      </c>
    </row>
    <row r="59" spans="1:6" ht="15">
      <c r="A59" s="23"/>
      <c r="B59" s="23"/>
      <c r="C59" s="23"/>
      <c r="D59" s="23"/>
      <c r="E59" s="26"/>
      <c r="F59" s="23" t="s">
        <v>4797</v>
      </c>
    </row>
  </sheetData>
  <hyperlinks>
    <hyperlink ref="F48" r:id="rId1" xr:uid="{67DEB522-0726-4AFC-9EB1-F827E59AFDDB}"/>
    <hyperlink ref="F44" r:id="rId2" xr:uid="{5499A1A1-166C-4A7B-BDE4-D1AC3911A031}"/>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8"/>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23</v>
      </c>
    </row>
    <row r="6" spans="1:36">
      <c r="A6" s="15" t="s">
        <v>1404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1093</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1642</v>
      </c>
      <c r="C11" t="s">
        <v>1643</v>
      </c>
      <c r="D11" s="2" t="s">
        <v>1644</v>
      </c>
      <c r="E11" t="s">
        <v>196</v>
      </c>
      <c r="F11" t="s">
        <v>218</v>
      </c>
      <c r="G11" t="s">
        <v>1645</v>
      </c>
      <c r="H11" t="s">
        <v>216</v>
      </c>
      <c r="I11" t="s">
        <v>894</v>
      </c>
      <c r="J11" s="2" t="s">
        <v>1646</v>
      </c>
      <c r="K11" t="s">
        <v>191</v>
      </c>
      <c r="L11" t="s">
        <v>241</v>
      </c>
      <c r="M11" t="s">
        <v>937</v>
      </c>
      <c r="N11" t="s">
        <v>207</v>
      </c>
      <c r="O11" t="s">
        <v>939</v>
      </c>
      <c r="P11" t="s">
        <v>708</v>
      </c>
      <c r="Q11" t="s">
        <v>1412</v>
      </c>
      <c r="R11" t="s">
        <v>214</v>
      </c>
      <c r="S11" t="s">
        <v>221</v>
      </c>
      <c r="T11" t="s">
        <v>542</v>
      </c>
      <c r="U11" t="s">
        <v>543</v>
      </c>
      <c r="V11" s="2" t="s">
        <v>668</v>
      </c>
      <c r="W11" t="s">
        <v>1647</v>
      </c>
      <c r="X11" t="s">
        <v>619</v>
      </c>
      <c r="Y11" s="2" t="s">
        <v>1648</v>
      </c>
      <c r="Z11" t="s">
        <v>1649</v>
      </c>
      <c r="AA11" t="s">
        <v>1650</v>
      </c>
      <c r="AB11" t="s">
        <v>1651</v>
      </c>
      <c r="AC11" s="2" t="s">
        <v>1114</v>
      </c>
      <c r="AD11" t="s">
        <v>1652</v>
      </c>
      <c r="AE11" t="s">
        <v>623</v>
      </c>
      <c r="AF11" t="s">
        <v>548</v>
      </c>
      <c r="AG11" t="s">
        <v>506</v>
      </c>
      <c r="AH11" s="2" t="s">
        <v>186</v>
      </c>
      <c r="AI11" t="s">
        <v>1653</v>
      </c>
      <c r="AJ11" s="2" t="s">
        <v>1654</v>
      </c>
    </row>
    <row r="12" spans="1:36">
      <c r="A12" s="10" t="s">
        <v>211</v>
      </c>
      <c r="B12" s="9" t="s">
        <v>1655</v>
      </c>
      <c r="C12" s="11" t="s">
        <v>1656</v>
      </c>
      <c r="D12" s="9" t="s">
        <v>1657</v>
      </c>
      <c r="E12" s="11" t="s">
        <v>196</v>
      </c>
      <c r="F12" s="11" t="s">
        <v>187</v>
      </c>
      <c r="G12" s="11" t="s">
        <v>669</v>
      </c>
      <c r="H12" s="11" t="s">
        <v>1439</v>
      </c>
      <c r="I12" s="11" t="s">
        <v>214</v>
      </c>
      <c r="J12" s="9" t="s">
        <v>1409</v>
      </c>
      <c r="K12" s="11" t="s">
        <v>810</v>
      </c>
      <c r="L12" s="11" t="s">
        <v>206</v>
      </c>
      <c r="M12" s="11" t="s">
        <v>936</v>
      </c>
      <c r="N12" s="11" t="s">
        <v>506</v>
      </c>
      <c r="O12" s="11" t="s">
        <v>629</v>
      </c>
      <c r="P12" s="11" t="s">
        <v>442</v>
      </c>
      <c r="Q12" s="11" t="s">
        <v>186</v>
      </c>
      <c r="R12" s="11" t="s">
        <v>1410</v>
      </c>
      <c r="S12" s="11" t="s">
        <v>1112</v>
      </c>
      <c r="T12" s="11" t="s">
        <v>896</v>
      </c>
      <c r="U12" s="11" t="s">
        <v>940</v>
      </c>
      <c r="V12" s="9" t="s">
        <v>879</v>
      </c>
      <c r="W12" s="11" t="s">
        <v>1658</v>
      </c>
      <c r="X12" s="11" t="s">
        <v>199</v>
      </c>
      <c r="Y12" s="9" t="s">
        <v>559</v>
      </c>
      <c r="Z12" s="11" t="s">
        <v>1659</v>
      </c>
      <c r="AA12" s="11" t="s">
        <v>1660</v>
      </c>
      <c r="AB12" s="11" t="s">
        <v>937</v>
      </c>
      <c r="AC12" s="9" t="s">
        <v>1661</v>
      </c>
      <c r="AD12" s="11" t="s">
        <v>1369</v>
      </c>
      <c r="AE12" s="11" t="s">
        <v>1118</v>
      </c>
      <c r="AF12" s="11" t="s">
        <v>709</v>
      </c>
      <c r="AG12" s="11" t="s">
        <v>708</v>
      </c>
      <c r="AH12" s="9" t="s">
        <v>505</v>
      </c>
      <c r="AI12" s="11" t="s">
        <v>233</v>
      </c>
      <c r="AJ12" s="9" t="s">
        <v>1662</v>
      </c>
    </row>
    <row r="13" spans="1:36">
      <c r="A13" s="5" t="s">
        <v>173</v>
      </c>
      <c r="B13" s="2" t="s">
        <v>1548</v>
      </c>
      <c r="C13" t="s">
        <v>617</v>
      </c>
      <c r="D13" s="2" t="s">
        <v>1549</v>
      </c>
      <c r="E13" t="s">
        <v>389</v>
      </c>
      <c r="F13" t="s">
        <v>194</v>
      </c>
      <c r="G13" t="s">
        <v>471</v>
      </c>
      <c r="H13" t="s">
        <v>221</v>
      </c>
      <c r="I13" t="s">
        <v>245</v>
      </c>
      <c r="J13" s="2" t="s">
        <v>1542</v>
      </c>
      <c r="K13" t="s">
        <v>542</v>
      </c>
      <c r="L13" t="s">
        <v>256</v>
      </c>
      <c r="M13" t="s">
        <v>542</v>
      </c>
      <c r="N13" t="s">
        <v>391</v>
      </c>
      <c r="O13" t="s">
        <v>896</v>
      </c>
      <c r="P13" t="s">
        <v>251</v>
      </c>
      <c r="Q13" t="s">
        <v>190</v>
      </c>
      <c r="R13" t="s">
        <v>206</v>
      </c>
      <c r="S13" t="s">
        <v>258</v>
      </c>
      <c r="T13" t="s">
        <v>259</v>
      </c>
      <c r="U13" t="s">
        <v>542</v>
      </c>
      <c r="V13" s="2" t="s">
        <v>472</v>
      </c>
      <c r="W13" t="s">
        <v>1441</v>
      </c>
      <c r="X13" t="s">
        <v>934</v>
      </c>
      <c r="Y13" s="2" t="s">
        <v>669</v>
      </c>
      <c r="Z13" t="s">
        <v>1550</v>
      </c>
      <c r="AA13" t="s">
        <v>193</v>
      </c>
      <c r="AB13" t="s">
        <v>709</v>
      </c>
      <c r="AC13" s="2" t="s">
        <v>191</v>
      </c>
      <c r="AD13" t="s">
        <v>1409</v>
      </c>
      <c r="AE13" t="s">
        <v>939</v>
      </c>
      <c r="AF13" t="s">
        <v>442</v>
      </c>
      <c r="AG13" t="s">
        <v>252</v>
      </c>
      <c r="AH13" s="2" t="s">
        <v>707</v>
      </c>
      <c r="AI13" t="s">
        <v>1551</v>
      </c>
      <c r="AJ13" s="2" t="s">
        <v>626</v>
      </c>
    </row>
    <row r="14" spans="1:36">
      <c r="A14" s="5" t="s">
        <v>139</v>
      </c>
      <c r="B14" s="2" t="s">
        <v>1663</v>
      </c>
      <c r="C14" t="s">
        <v>1664</v>
      </c>
      <c r="D14" s="2" t="s">
        <v>1665</v>
      </c>
      <c r="E14" t="s">
        <v>1666</v>
      </c>
      <c r="F14" t="s">
        <v>1667</v>
      </c>
      <c r="G14" t="s">
        <v>1139</v>
      </c>
      <c r="H14" t="s">
        <v>1668</v>
      </c>
      <c r="I14" t="s">
        <v>1669</v>
      </c>
      <c r="J14" s="2" t="s">
        <v>1670</v>
      </c>
      <c r="K14" t="s">
        <v>1671</v>
      </c>
      <c r="L14" t="s">
        <v>1672</v>
      </c>
      <c r="M14" t="s">
        <v>1673</v>
      </c>
      <c r="N14" t="s">
        <v>1674</v>
      </c>
      <c r="O14" t="s">
        <v>1675</v>
      </c>
      <c r="P14" t="s">
        <v>1676</v>
      </c>
      <c r="Q14" t="s">
        <v>1677</v>
      </c>
      <c r="R14" t="s">
        <v>1678</v>
      </c>
      <c r="S14" t="s">
        <v>1679</v>
      </c>
      <c r="T14" t="s">
        <v>1680</v>
      </c>
      <c r="U14" t="s">
        <v>1681</v>
      </c>
      <c r="V14" s="2" t="s">
        <v>1682</v>
      </c>
      <c r="W14" t="s">
        <v>1683</v>
      </c>
      <c r="X14" t="s">
        <v>1684</v>
      </c>
      <c r="Y14" s="2" t="s">
        <v>1685</v>
      </c>
      <c r="Z14" t="s">
        <v>1686</v>
      </c>
      <c r="AA14" t="s">
        <v>1687</v>
      </c>
      <c r="AB14" t="s">
        <v>1688</v>
      </c>
      <c r="AC14" s="2" t="s">
        <v>1689</v>
      </c>
      <c r="AD14" t="s">
        <v>1690</v>
      </c>
      <c r="AE14" t="s">
        <v>1691</v>
      </c>
      <c r="AF14" t="s">
        <v>691</v>
      </c>
      <c r="AG14" t="s">
        <v>1692</v>
      </c>
      <c r="AH14" s="2" t="s">
        <v>1693</v>
      </c>
      <c r="AI14" t="s">
        <v>1694</v>
      </c>
      <c r="AJ14" s="2" t="s">
        <v>1695</v>
      </c>
    </row>
    <row r="15" spans="1:36">
      <c r="A15" s="5" t="s">
        <v>174</v>
      </c>
      <c r="B15" s="2" t="s">
        <v>1585</v>
      </c>
      <c r="C15" t="s">
        <v>609</v>
      </c>
      <c r="D15" s="2" t="s">
        <v>1586</v>
      </c>
      <c r="E15" t="s">
        <v>194</v>
      </c>
      <c r="F15" t="s">
        <v>1101</v>
      </c>
      <c r="G15" t="s">
        <v>1101</v>
      </c>
      <c r="H15" t="s">
        <v>706</v>
      </c>
      <c r="I15" t="s">
        <v>471</v>
      </c>
      <c r="J15" s="2" t="s">
        <v>208</v>
      </c>
      <c r="K15" t="s">
        <v>626</v>
      </c>
      <c r="L15" t="s">
        <v>190</v>
      </c>
      <c r="M15" t="s">
        <v>1097</v>
      </c>
      <c r="N15" t="s">
        <v>391</v>
      </c>
      <c r="O15" t="s">
        <v>223</v>
      </c>
      <c r="P15" t="s">
        <v>252</v>
      </c>
      <c r="Q15" t="s">
        <v>557</v>
      </c>
      <c r="R15" t="s">
        <v>548</v>
      </c>
      <c r="S15" t="s">
        <v>207</v>
      </c>
      <c r="T15" t="s">
        <v>473</v>
      </c>
      <c r="U15" t="s">
        <v>389</v>
      </c>
      <c r="V15" s="2" t="s">
        <v>707</v>
      </c>
      <c r="W15" t="s">
        <v>220</v>
      </c>
      <c r="X15" t="s">
        <v>1098</v>
      </c>
      <c r="Y15" s="2" t="s">
        <v>625</v>
      </c>
      <c r="Z15" t="s">
        <v>1111</v>
      </c>
      <c r="AA15" t="s">
        <v>672</v>
      </c>
      <c r="AB15" t="s">
        <v>229</v>
      </c>
      <c r="AC15" s="2" t="s">
        <v>1587</v>
      </c>
      <c r="AD15" t="s">
        <v>220</v>
      </c>
      <c r="AE15" t="s">
        <v>1588</v>
      </c>
      <c r="AF15" t="s">
        <v>474</v>
      </c>
      <c r="AG15" t="s">
        <v>391</v>
      </c>
      <c r="AH15" s="2" t="s">
        <v>340</v>
      </c>
      <c r="AI15" t="s">
        <v>506</v>
      </c>
      <c r="AJ15" s="2" t="s">
        <v>1416</v>
      </c>
    </row>
    <row r="16" spans="1:36">
      <c r="A16" s="10" t="s">
        <v>139</v>
      </c>
      <c r="B16" s="9" t="s">
        <v>1696</v>
      </c>
      <c r="C16" s="11" t="s">
        <v>1697</v>
      </c>
      <c r="D16" s="9" t="s">
        <v>1698</v>
      </c>
      <c r="E16" s="11" t="s">
        <v>1699</v>
      </c>
      <c r="F16" s="11" t="s">
        <v>1700</v>
      </c>
      <c r="G16" s="11" t="s">
        <v>1701</v>
      </c>
      <c r="H16" s="11" t="s">
        <v>1702</v>
      </c>
      <c r="I16" s="11" t="s">
        <v>1703</v>
      </c>
      <c r="J16" s="9" t="s">
        <v>1704</v>
      </c>
      <c r="K16" s="11" t="s">
        <v>1705</v>
      </c>
      <c r="L16" s="11" t="s">
        <v>1706</v>
      </c>
      <c r="M16" s="11" t="s">
        <v>1707</v>
      </c>
      <c r="N16" s="11" t="s">
        <v>1708</v>
      </c>
      <c r="O16" s="11" t="s">
        <v>1709</v>
      </c>
      <c r="P16" s="11" t="s">
        <v>1710</v>
      </c>
      <c r="Q16" s="11" t="s">
        <v>1711</v>
      </c>
      <c r="R16" s="11" t="s">
        <v>1492</v>
      </c>
      <c r="S16" s="11" t="s">
        <v>1469</v>
      </c>
      <c r="T16" s="11" t="s">
        <v>1712</v>
      </c>
      <c r="U16" s="11" t="s">
        <v>1713</v>
      </c>
      <c r="V16" s="9" t="s">
        <v>1714</v>
      </c>
      <c r="W16" s="11" t="s">
        <v>1715</v>
      </c>
      <c r="X16" s="11" t="s">
        <v>1716</v>
      </c>
      <c r="Y16" s="9" t="s">
        <v>1717</v>
      </c>
      <c r="Z16" s="11" t="s">
        <v>1718</v>
      </c>
      <c r="AA16" s="11" t="s">
        <v>1719</v>
      </c>
      <c r="AB16" s="11" t="s">
        <v>1720</v>
      </c>
      <c r="AC16" s="9" t="s">
        <v>1721</v>
      </c>
      <c r="AD16" s="11" t="s">
        <v>1722</v>
      </c>
      <c r="AE16" s="11" t="s">
        <v>1723</v>
      </c>
      <c r="AF16" s="11" t="s">
        <v>1724</v>
      </c>
      <c r="AG16" s="11" t="s">
        <v>1725</v>
      </c>
      <c r="AH16" s="9" t="s">
        <v>913</v>
      </c>
      <c r="AI16" s="11" t="s">
        <v>1726</v>
      </c>
      <c r="AJ16" s="9" t="s">
        <v>1727</v>
      </c>
    </row>
    <row r="17" spans="1:36">
      <c r="A17" s="5" t="s">
        <v>595</v>
      </c>
      <c r="B17" s="2" t="s">
        <v>1655</v>
      </c>
      <c r="C17" t="s">
        <v>1656</v>
      </c>
      <c r="D17" s="2" t="s">
        <v>1657</v>
      </c>
      <c r="E17" t="s">
        <v>196</v>
      </c>
      <c r="F17" t="s">
        <v>187</v>
      </c>
      <c r="G17" t="s">
        <v>669</v>
      </c>
      <c r="H17" t="s">
        <v>1439</v>
      </c>
      <c r="I17" t="s">
        <v>214</v>
      </c>
      <c r="J17" s="2" t="s">
        <v>1409</v>
      </c>
      <c r="K17" t="s">
        <v>810</v>
      </c>
      <c r="L17" t="s">
        <v>206</v>
      </c>
      <c r="M17" t="s">
        <v>936</v>
      </c>
      <c r="N17" t="s">
        <v>506</v>
      </c>
      <c r="O17" t="s">
        <v>629</v>
      </c>
      <c r="P17" t="s">
        <v>442</v>
      </c>
      <c r="Q17" t="s">
        <v>186</v>
      </c>
      <c r="R17" t="s">
        <v>1410</v>
      </c>
      <c r="S17" t="s">
        <v>1112</v>
      </c>
      <c r="T17" t="s">
        <v>896</v>
      </c>
      <c r="U17" t="s">
        <v>940</v>
      </c>
      <c r="V17" s="2" t="s">
        <v>879</v>
      </c>
      <c r="W17" t="s">
        <v>1658</v>
      </c>
      <c r="X17" t="s">
        <v>199</v>
      </c>
      <c r="Y17" s="2" t="s">
        <v>559</v>
      </c>
      <c r="Z17" t="s">
        <v>1659</v>
      </c>
      <c r="AA17" t="s">
        <v>1660</v>
      </c>
      <c r="AB17" t="s">
        <v>937</v>
      </c>
      <c r="AC17" s="2" t="s">
        <v>1661</v>
      </c>
      <c r="AD17" t="s">
        <v>1369</v>
      </c>
      <c r="AE17" t="s">
        <v>1118</v>
      </c>
      <c r="AF17" t="s">
        <v>709</v>
      </c>
      <c r="AG17" t="s">
        <v>708</v>
      </c>
      <c r="AH17" s="2" t="s">
        <v>505</v>
      </c>
      <c r="AI17" t="s">
        <v>233</v>
      </c>
      <c r="AJ17" s="2" t="s">
        <v>1662</v>
      </c>
    </row>
    <row r="18" spans="1:36">
      <c r="A18" s="10" t="s">
        <v>139</v>
      </c>
      <c r="B18" s="9" t="s">
        <v>596</v>
      </c>
      <c r="C18" s="11" t="s">
        <v>596</v>
      </c>
      <c r="D18" s="9" t="s">
        <v>596</v>
      </c>
      <c r="E18" s="11" t="s">
        <v>596</v>
      </c>
      <c r="F18" s="11" t="s">
        <v>596</v>
      </c>
      <c r="G18" s="11" t="s">
        <v>596</v>
      </c>
      <c r="H18" s="11" t="s">
        <v>596</v>
      </c>
      <c r="I18" s="11" t="s">
        <v>596</v>
      </c>
      <c r="J18" s="9" t="s">
        <v>596</v>
      </c>
      <c r="K18" s="11" t="s">
        <v>596</v>
      </c>
      <c r="L18" s="11" t="s">
        <v>596</v>
      </c>
      <c r="M18" s="11" t="s">
        <v>596</v>
      </c>
      <c r="N18" s="11" t="s">
        <v>596</v>
      </c>
      <c r="O18" s="11" t="s">
        <v>596</v>
      </c>
      <c r="P18" s="11" t="s">
        <v>596</v>
      </c>
      <c r="Q18" s="11" t="s">
        <v>596</v>
      </c>
      <c r="R18" s="11" t="s">
        <v>596</v>
      </c>
      <c r="S18" s="11" t="s">
        <v>596</v>
      </c>
      <c r="T18" s="11" t="s">
        <v>596</v>
      </c>
      <c r="U18" s="11" t="s">
        <v>596</v>
      </c>
      <c r="V18" s="9" t="s">
        <v>596</v>
      </c>
      <c r="W18" s="11" t="s">
        <v>596</v>
      </c>
      <c r="X18" s="11" t="s">
        <v>596</v>
      </c>
      <c r="Y18" s="9" t="s">
        <v>596</v>
      </c>
      <c r="Z18" s="11" t="s">
        <v>596</v>
      </c>
      <c r="AA18" s="11" t="s">
        <v>596</v>
      </c>
      <c r="AB18" s="11" t="s">
        <v>596</v>
      </c>
      <c r="AC18" s="9" t="s">
        <v>596</v>
      </c>
      <c r="AD18" s="11" t="s">
        <v>596</v>
      </c>
      <c r="AE18" s="11" t="s">
        <v>596</v>
      </c>
      <c r="AF18" s="11" t="s">
        <v>596</v>
      </c>
      <c r="AG18" s="11" t="s">
        <v>596</v>
      </c>
      <c r="AH18" s="9" t="s">
        <v>596</v>
      </c>
      <c r="AI18" s="11" t="s">
        <v>596</v>
      </c>
      <c r="AJ18"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24</v>
      </c>
    </row>
    <row r="6" spans="1:36">
      <c r="A6" s="15" t="s">
        <v>1728</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1729</v>
      </c>
      <c r="B13" s="2" t="s">
        <v>1730</v>
      </c>
      <c r="C13" t="s">
        <v>1415</v>
      </c>
      <c r="D13" s="2" t="s">
        <v>1426</v>
      </c>
      <c r="E13" t="s">
        <v>241</v>
      </c>
      <c r="F13" t="s">
        <v>1111</v>
      </c>
      <c r="G13" t="s">
        <v>179</v>
      </c>
      <c r="H13" t="s">
        <v>230</v>
      </c>
      <c r="I13" t="s">
        <v>1112</v>
      </c>
      <c r="J13" s="2" t="s">
        <v>628</v>
      </c>
      <c r="K13" t="s">
        <v>896</v>
      </c>
      <c r="L13" t="s">
        <v>190</v>
      </c>
      <c r="M13" t="s">
        <v>882</v>
      </c>
      <c r="N13" t="s">
        <v>391</v>
      </c>
      <c r="O13" t="s">
        <v>809</v>
      </c>
      <c r="P13" t="s">
        <v>340</v>
      </c>
      <c r="Q13" t="s">
        <v>935</v>
      </c>
      <c r="R13" t="s">
        <v>811</v>
      </c>
      <c r="S13" t="s">
        <v>557</v>
      </c>
      <c r="T13" t="s">
        <v>225</v>
      </c>
      <c r="U13" t="s">
        <v>472</v>
      </c>
      <c r="V13" s="2" t="s">
        <v>707</v>
      </c>
      <c r="W13" t="s">
        <v>1411</v>
      </c>
      <c r="X13" t="s">
        <v>218</v>
      </c>
      <c r="Y13" s="2" t="s">
        <v>1731</v>
      </c>
      <c r="Z13" t="s">
        <v>878</v>
      </c>
      <c r="AA13" t="s">
        <v>1410</v>
      </c>
      <c r="AB13" t="s">
        <v>245</v>
      </c>
      <c r="AC13" s="2" t="s">
        <v>1113</v>
      </c>
      <c r="AD13" t="s">
        <v>669</v>
      </c>
      <c r="AE13" t="s">
        <v>182</v>
      </c>
      <c r="AF13" t="s">
        <v>710</v>
      </c>
      <c r="AG13" t="s">
        <v>442</v>
      </c>
      <c r="AH13" s="2" t="s">
        <v>708</v>
      </c>
      <c r="AI13" t="s">
        <v>670</v>
      </c>
      <c r="AJ13" s="2" t="s">
        <v>203</v>
      </c>
    </row>
    <row r="14" spans="1:36">
      <c r="A14" s="5" t="s">
        <v>139</v>
      </c>
      <c r="B14" s="2" t="s">
        <v>1732</v>
      </c>
      <c r="C14" t="s">
        <v>1733</v>
      </c>
      <c r="D14" s="2" t="s">
        <v>1734</v>
      </c>
      <c r="E14" t="s">
        <v>1735</v>
      </c>
      <c r="F14" t="s">
        <v>1617</v>
      </c>
      <c r="G14" t="s">
        <v>1736</v>
      </c>
      <c r="H14" t="s">
        <v>1737</v>
      </c>
      <c r="I14" t="s">
        <v>1738</v>
      </c>
      <c r="J14" s="2" t="s">
        <v>1739</v>
      </c>
      <c r="K14" t="s">
        <v>1740</v>
      </c>
      <c r="L14" t="s">
        <v>1741</v>
      </c>
      <c r="M14" t="s">
        <v>1742</v>
      </c>
      <c r="N14" t="s">
        <v>1743</v>
      </c>
      <c r="O14" t="s">
        <v>1744</v>
      </c>
      <c r="P14" t="s">
        <v>1745</v>
      </c>
      <c r="Q14" t="s">
        <v>1746</v>
      </c>
      <c r="R14" t="s">
        <v>1747</v>
      </c>
      <c r="S14" t="s">
        <v>1748</v>
      </c>
      <c r="T14" t="s">
        <v>1749</v>
      </c>
      <c r="U14" t="s">
        <v>1750</v>
      </c>
      <c r="V14" s="2" t="s">
        <v>1751</v>
      </c>
      <c r="W14" t="s">
        <v>1752</v>
      </c>
      <c r="X14" t="s">
        <v>1737</v>
      </c>
      <c r="Y14" s="2" t="s">
        <v>1753</v>
      </c>
      <c r="Z14" t="s">
        <v>1754</v>
      </c>
      <c r="AA14" t="s">
        <v>1755</v>
      </c>
      <c r="AB14" t="s">
        <v>1756</v>
      </c>
      <c r="AC14" s="2" t="s">
        <v>1757</v>
      </c>
      <c r="AD14" t="s">
        <v>1758</v>
      </c>
      <c r="AE14" t="s">
        <v>1759</v>
      </c>
      <c r="AF14" t="s">
        <v>1760</v>
      </c>
      <c r="AG14" t="s">
        <v>1761</v>
      </c>
      <c r="AH14" s="2" t="s">
        <v>1762</v>
      </c>
      <c r="AI14" t="s">
        <v>1763</v>
      </c>
      <c r="AJ14" s="2" t="s">
        <v>1764</v>
      </c>
    </row>
    <row r="15" spans="1:36">
      <c r="A15" s="5" t="s">
        <v>1765</v>
      </c>
      <c r="B15" s="2" t="s">
        <v>1766</v>
      </c>
      <c r="C15" t="s">
        <v>666</v>
      </c>
      <c r="D15" s="2" t="s">
        <v>1767</v>
      </c>
      <c r="E15" t="s">
        <v>506</v>
      </c>
      <c r="F15" t="s">
        <v>557</v>
      </c>
      <c r="G15" t="s">
        <v>547</v>
      </c>
      <c r="H15" t="s">
        <v>245</v>
      </c>
      <c r="I15" t="s">
        <v>667</v>
      </c>
      <c r="J15" s="2" t="s">
        <v>189</v>
      </c>
      <c r="K15" t="s">
        <v>258</v>
      </c>
      <c r="L15" t="s">
        <v>207</v>
      </c>
      <c r="M15" t="s">
        <v>627</v>
      </c>
      <c r="N15" t="s">
        <v>388</v>
      </c>
      <c r="O15" t="s">
        <v>627</v>
      </c>
      <c r="P15" t="s">
        <v>260</v>
      </c>
      <c r="Q15" t="s">
        <v>708</v>
      </c>
      <c r="R15" t="s">
        <v>709</v>
      </c>
      <c r="S15" t="s">
        <v>707</v>
      </c>
      <c r="T15" t="s">
        <v>247</v>
      </c>
      <c r="U15" t="s">
        <v>474</v>
      </c>
      <c r="V15" s="2" t="s">
        <v>896</v>
      </c>
      <c r="W15" t="s">
        <v>939</v>
      </c>
      <c r="X15" t="s">
        <v>876</v>
      </c>
      <c r="Y15" s="2" t="s">
        <v>1438</v>
      </c>
      <c r="Z15" t="s">
        <v>227</v>
      </c>
      <c r="AA15" t="s">
        <v>941</v>
      </c>
      <c r="AB15" t="s">
        <v>188</v>
      </c>
      <c r="AC15" s="2" t="s">
        <v>882</v>
      </c>
      <c r="AD15" t="s">
        <v>1660</v>
      </c>
      <c r="AE15" t="s">
        <v>470</v>
      </c>
      <c r="AF15" t="s">
        <v>248</v>
      </c>
      <c r="AG15" t="s">
        <v>250</v>
      </c>
      <c r="AH15" s="2" t="s">
        <v>190</v>
      </c>
      <c r="AI15" t="s">
        <v>1768</v>
      </c>
      <c r="AJ15" s="2" t="s">
        <v>810</v>
      </c>
    </row>
    <row r="16" spans="1:36">
      <c r="A16" s="5" t="s">
        <v>139</v>
      </c>
      <c r="B16" s="2" t="s">
        <v>1769</v>
      </c>
      <c r="C16" t="s">
        <v>1770</v>
      </c>
      <c r="D16" s="2" t="s">
        <v>1771</v>
      </c>
      <c r="E16" t="s">
        <v>1772</v>
      </c>
      <c r="F16" t="s">
        <v>1773</v>
      </c>
      <c r="G16" t="s">
        <v>1774</v>
      </c>
      <c r="H16" t="s">
        <v>1775</v>
      </c>
      <c r="I16" t="s">
        <v>1776</v>
      </c>
      <c r="J16" s="2" t="s">
        <v>1777</v>
      </c>
      <c r="K16" t="s">
        <v>1778</v>
      </c>
      <c r="L16" t="s">
        <v>1779</v>
      </c>
      <c r="M16" t="s">
        <v>1780</v>
      </c>
      <c r="N16" t="s">
        <v>1506</v>
      </c>
      <c r="O16" t="s">
        <v>1781</v>
      </c>
      <c r="P16" t="s">
        <v>1782</v>
      </c>
      <c r="Q16" t="s">
        <v>1783</v>
      </c>
      <c r="R16" t="s">
        <v>1784</v>
      </c>
      <c r="S16" t="s">
        <v>1785</v>
      </c>
      <c r="T16" t="s">
        <v>1786</v>
      </c>
      <c r="U16" t="s">
        <v>1787</v>
      </c>
      <c r="V16" s="2" t="s">
        <v>1463</v>
      </c>
      <c r="W16" t="s">
        <v>1788</v>
      </c>
      <c r="X16" t="s">
        <v>1789</v>
      </c>
      <c r="Y16" s="2" t="s">
        <v>1769</v>
      </c>
      <c r="Z16" t="s">
        <v>1458</v>
      </c>
      <c r="AA16" t="s">
        <v>1790</v>
      </c>
      <c r="AB16" t="s">
        <v>1791</v>
      </c>
      <c r="AC16" s="2" t="s">
        <v>1792</v>
      </c>
      <c r="AD16" t="s">
        <v>1793</v>
      </c>
      <c r="AE16" t="s">
        <v>1794</v>
      </c>
      <c r="AF16" t="s">
        <v>1795</v>
      </c>
      <c r="AG16" t="s">
        <v>1796</v>
      </c>
      <c r="AH16" s="2" t="s">
        <v>1797</v>
      </c>
      <c r="AI16" t="s">
        <v>1798</v>
      </c>
      <c r="AJ16" s="2" t="s">
        <v>1525</v>
      </c>
    </row>
    <row r="17" spans="1:36">
      <c r="A17" s="5" t="s">
        <v>1799</v>
      </c>
      <c r="B17" s="2" t="s">
        <v>1800</v>
      </c>
      <c r="C17" t="s">
        <v>222</v>
      </c>
      <c r="D17" s="2" t="s">
        <v>1427</v>
      </c>
      <c r="E17" t="s">
        <v>472</v>
      </c>
      <c r="F17" t="s">
        <v>896</v>
      </c>
      <c r="G17" t="s">
        <v>190</v>
      </c>
      <c r="H17" t="s">
        <v>542</v>
      </c>
      <c r="I17" t="s">
        <v>474</v>
      </c>
      <c r="J17" s="2" t="s">
        <v>474</v>
      </c>
      <c r="K17" t="s">
        <v>390</v>
      </c>
      <c r="L17" t="s">
        <v>340</v>
      </c>
      <c r="M17" t="s">
        <v>708</v>
      </c>
      <c r="N17" t="s">
        <v>252</v>
      </c>
      <c r="O17" t="s">
        <v>240</v>
      </c>
      <c r="P17" t="s">
        <v>251</v>
      </c>
      <c r="Q17" t="s">
        <v>473</v>
      </c>
      <c r="R17" t="s">
        <v>708</v>
      </c>
      <c r="S17" t="s">
        <v>442</v>
      </c>
      <c r="T17" t="s">
        <v>247</v>
      </c>
      <c r="U17" t="s">
        <v>389</v>
      </c>
      <c r="V17" s="2" t="s">
        <v>442</v>
      </c>
      <c r="W17" t="s">
        <v>810</v>
      </c>
      <c r="X17" t="s">
        <v>668</v>
      </c>
      <c r="Y17" s="2" t="s">
        <v>229</v>
      </c>
      <c r="Z17" t="s">
        <v>195</v>
      </c>
      <c r="AA17" t="s">
        <v>471</v>
      </c>
      <c r="AB17" t="s">
        <v>708</v>
      </c>
      <c r="AC17" s="2" t="s">
        <v>707</v>
      </c>
      <c r="AD17" t="s">
        <v>557</v>
      </c>
      <c r="AE17" t="s">
        <v>709</v>
      </c>
      <c r="AF17" t="s">
        <v>252</v>
      </c>
      <c r="AG17" t="s">
        <v>251</v>
      </c>
      <c r="AH17" s="2" t="s">
        <v>260</v>
      </c>
      <c r="AI17" t="s">
        <v>1101</v>
      </c>
      <c r="AJ17" s="2" t="s">
        <v>935</v>
      </c>
    </row>
    <row r="18" spans="1:36">
      <c r="A18" s="10" t="s">
        <v>139</v>
      </c>
      <c r="B18" s="9" t="s">
        <v>1801</v>
      </c>
      <c r="C18" s="11" t="s">
        <v>1802</v>
      </c>
      <c r="D18" s="9" t="s">
        <v>1803</v>
      </c>
      <c r="E18" s="11" t="s">
        <v>1804</v>
      </c>
      <c r="F18" s="11" t="s">
        <v>1805</v>
      </c>
      <c r="G18" s="11" t="s">
        <v>1806</v>
      </c>
      <c r="H18" s="11" t="s">
        <v>1807</v>
      </c>
      <c r="I18" s="11" t="s">
        <v>1808</v>
      </c>
      <c r="J18" s="9" t="s">
        <v>1809</v>
      </c>
      <c r="K18" s="11" t="s">
        <v>1810</v>
      </c>
      <c r="L18" s="11" t="s">
        <v>1811</v>
      </c>
      <c r="M18" s="11" t="s">
        <v>1812</v>
      </c>
      <c r="N18" s="11" t="s">
        <v>1813</v>
      </c>
      <c r="O18" s="11" t="s">
        <v>1814</v>
      </c>
      <c r="P18" s="11" t="s">
        <v>1815</v>
      </c>
      <c r="Q18" s="11" t="s">
        <v>1816</v>
      </c>
      <c r="R18" s="11" t="s">
        <v>1817</v>
      </c>
      <c r="S18" s="11" t="s">
        <v>1818</v>
      </c>
      <c r="T18" s="11" t="s">
        <v>1819</v>
      </c>
      <c r="U18" s="11" t="s">
        <v>1820</v>
      </c>
      <c r="V18" s="9" t="s">
        <v>1821</v>
      </c>
      <c r="W18" s="11" t="s">
        <v>1822</v>
      </c>
      <c r="X18" s="11" t="s">
        <v>1823</v>
      </c>
      <c r="Y18" s="9" t="s">
        <v>1824</v>
      </c>
      <c r="Z18" s="11" t="s">
        <v>685</v>
      </c>
      <c r="AA18" s="11" t="s">
        <v>681</v>
      </c>
      <c r="AB18" s="11" t="s">
        <v>1825</v>
      </c>
      <c r="AC18" s="9" t="s">
        <v>1826</v>
      </c>
      <c r="AD18" s="11" t="s">
        <v>1827</v>
      </c>
      <c r="AE18" s="11" t="s">
        <v>1828</v>
      </c>
      <c r="AF18" s="11" t="s">
        <v>1829</v>
      </c>
      <c r="AG18" s="11" t="s">
        <v>1222</v>
      </c>
      <c r="AH18" s="9" t="s">
        <v>1830</v>
      </c>
      <c r="AI18" s="11" t="s">
        <v>1831</v>
      </c>
      <c r="AJ18" s="9" t="s">
        <v>1832</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27</v>
      </c>
    </row>
    <row r="6" spans="1:36">
      <c r="A6" s="15" t="s">
        <v>1833</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1834</v>
      </c>
      <c r="B13" s="2" t="s">
        <v>1835</v>
      </c>
      <c r="C13" t="s">
        <v>1836</v>
      </c>
      <c r="D13" s="2" t="s">
        <v>1837</v>
      </c>
      <c r="E13" t="s">
        <v>186</v>
      </c>
      <c r="F13" t="s">
        <v>224</v>
      </c>
      <c r="G13" t="s">
        <v>880</v>
      </c>
      <c r="H13" t="s">
        <v>1838</v>
      </c>
      <c r="I13" t="s">
        <v>897</v>
      </c>
      <c r="J13" s="2" t="s">
        <v>1408</v>
      </c>
      <c r="K13" t="s">
        <v>196</v>
      </c>
      <c r="L13" t="s">
        <v>471</v>
      </c>
      <c r="M13" t="s">
        <v>939</v>
      </c>
      <c r="N13" t="s">
        <v>506</v>
      </c>
      <c r="O13" t="s">
        <v>706</v>
      </c>
      <c r="P13" t="s">
        <v>708</v>
      </c>
      <c r="Q13" t="s">
        <v>548</v>
      </c>
      <c r="R13" t="s">
        <v>808</v>
      </c>
      <c r="S13" t="s">
        <v>668</v>
      </c>
      <c r="T13" t="s">
        <v>258</v>
      </c>
      <c r="U13" t="s">
        <v>239</v>
      </c>
      <c r="V13" s="2" t="s">
        <v>668</v>
      </c>
      <c r="W13" t="s">
        <v>1408</v>
      </c>
      <c r="X13" t="s">
        <v>1415</v>
      </c>
      <c r="Y13" s="2" t="s">
        <v>621</v>
      </c>
      <c r="Z13" t="s">
        <v>883</v>
      </c>
      <c r="AA13" t="s">
        <v>183</v>
      </c>
      <c r="AB13" t="s">
        <v>672</v>
      </c>
      <c r="AC13" s="2" t="s">
        <v>1426</v>
      </c>
      <c r="AD13" t="s">
        <v>1839</v>
      </c>
      <c r="AE13" t="s">
        <v>1840</v>
      </c>
      <c r="AF13" t="s">
        <v>547</v>
      </c>
      <c r="AG13" t="s">
        <v>442</v>
      </c>
      <c r="AH13" s="2" t="s">
        <v>194</v>
      </c>
      <c r="AI13" t="s">
        <v>1430</v>
      </c>
      <c r="AJ13" s="2" t="s">
        <v>1841</v>
      </c>
    </row>
    <row r="14" spans="1:36">
      <c r="A14" s="5" t="s">
        <v>139</v>
      </c>
      <c r="B14" s="2" t="s">
        <v>1842</v>
      </c>
      <c r="C14" t="s">
        <v>1843</v>
      </c>
      <c r="D14" s="2" t="s">
        <v>1844</v>
      </c>
      <c r="E14" t="s">
        <v>1845</v>
      </c>
      <c r="F14" t="s">
        <v>1846</v>
      </c>
      <c r="G14" t="s">
        <v>1847</v>
      </c>
      <c r="H14" t="s">
        <v>1848</v>
      </c>
      <c r="I14" t="s">
        <v>1849</v>
      </c>
      <c r="J14" s="2" t="s">
        <v>1850</v>
      </c>
      <c r="K14" t="s">
        <v>1851</v>
      </c>
      <c r="L14" t="s">
        <v>1852</v>
      </c>
      <c r="M14" t="s">
        <v>1853</v>
      </c>
      <c r="N14" t="s">
        <v>1854</v>
      </c>
      <c r="O14" t="s">
        <v>1855</v>
      </c>
      <c r="P14" t="s">
        <v>1856</v>
      </c>
      <c r="Q14" t="s">
        <v>1857</v>
      </c>
      <c r="R14" t="s">
        <v>1858</v>
      </c>
      <c r="S14" t="s">
        <v>1859</v>
      </c>
      <c r="T14" t="s">
        <v>1860</v>
      </c>
      <c r="U14" t="s">
        <v>1861</v>
      </c>
      <c r="V14" s="2" t="s">
        <v>566</v>
      </c>
      <c r="W14" t="s">
        <v>1862</v>
      </c>
      <c r="X14" t="s">
        <v>1863</v>
      </c>
      <c r="Y14" s="2" t="s">
        <v>1844</v>
      </c>
      <c r="Z14" t="s">
        <v>1864</v>
      </c>
      <c r="AA14" t="s">
        <v>1865</v>
      </c>
      <c r="AB14" t="s">
        <v>1866</v>
      </c>
      <c r="AC14" s="2" t="s">
        <v>1867</v>
      </c>
      <c r="AD14" t="s">
        <v>1868</v>
      </c>
      <c r="AE14" t="s">
        <v>1869</v>
      </c>
      <c r="AF14" t="s">
        <v>1870</v>
      </c>
      <c r="AG14" t="s">
        <v>1871</v>
      </c>
      <c r="AH14" s="2" t="s">
        <v>1872</v>
      </c>
      <c r="AI14" t="s">
        <v>1873</v>
      </c>
      <c r="AJ14" s="2" t="s">
        <v>1874</v>
      </c>
    </row>
    <row r="15" spans="1:36">
      <c r="A15" s="5" t="s">
        <v>1875</v>
      </c>
      <c r="B15" s="2" t="s">
        <v>1105</v>
      </c>
      <c r="C15" t="s">
        <v>1876</v>
      </c>
      <c r="D15" s="2" t="s">
        <v>670</v>
      </c>
      <c r="E15" t="s">
        <v>474</v>
      </c>
      <c r="F15" t="s">
        <v>223</v>
      </c>
      <c r="G15" t="s">
        <v>710</v>
      </c>
      <c r="H15" t="s">
        <v>896</v>
      </c>
      <c r="I15" t="s">
        <v>627</v>
      </c>
      <c r="J15" s="2" t="s">
        <v>935</v>
      </c>
      <c r="K15" t="s">
        <v>259</v>
      </c>
      <c r="L15" t="s">
        <v>339</v>
      </c>
      <c r="M15" t="s">
        <v>707</v>
      </c>
      <c r="N15" t="s">
        <v>247</v>
      </c>
      <c r="O15" t="s">
        <v>708</v>
      </c>
      <c r="P15" t="s">
        <v>254</v>
      </c>
      <c r="Q15" t="s">
        <v>390</v>
      </c>
      <c r="R15" t="s">
        <v>472</v>
      </c>
      <c r="S15" t="s">
        <v>389</v>
      </c>
      <c r="T15" t="s">
        <v>246</v>
      </c>
      <c r="U15" t="s">
        <v>708</v>
      </c>
      <c r="V15" s="2" t="s">
        <v>259</v>
      </c>
      <c r="W15" t="s">
        <v>706</v>
      </c>
      <c r="X15" t="s">
        <v>196</v>
      </c>
      <c r="Y15" s="2" t="s">
        <v>1437</v>
      </c>
      <c r="Z15" t="s">
        <v>1410</v>
      </c>
      <c r="AA15" t="s">
        <v>241</v>
      </c>
      <c r="AB15" t="s">
        <v>388</v>
      </c>
      <c r="AC15" s="2" t="s">
        <v>229</v>
      </c>
      <c r="AD15" t="s">
        <v>239</v>
      </c>
      <c r="AE15" t="s">
        <v>196</v>
      </c>
      <c r="AF15" t="s">
        <v>251</v>
      </c>
      <c r="AG15" t="s">
        <v>251</v>
      </c>
      <c r="AH15" s="2" t="s">
        <v>252</v>
      </c>
      <c r="AI15" t="s">
        <v>706</v>
      </c>
      <c r="AJ15" s="2" t="s">
        <v>810</v>
      </c>
    </row>
    <row r="16" spans="1:36">
      <c r="A16" s="5" t="s">
        <v>139</v>
      </c>
      <c r="B16" s="2" t="s">
        <v>1877</v>
      </c>
      <c r="C16" t="s">
        <v>1878</v>
      </c>
      <c r="D16" s="2" t="s">
        <v>1879</v>
      </c>
      <c r="E16" t="s">
        <v>1880</v>
      </c>
      <c r="F16" t="s">
        <v>1881</v>
      </c>
      <c r="G16" t="s">
        <v>1882</v>
      </c>
      <c r="H16" t="s">
        <v>1883</v>
      </c>
      <c r="I16" t="s">
        <v>1884</v>
      </c>
      <c r="J16" s="2" t="s">
        <v>1885</v>
      </c>
      <c r="K16" t="s">
        <v>1886</v>
      </c>
      <c r="L16" t="s">
        <v>1887</v>
      </c>
      <c r="M16" t="s">
        <v>1888</v>
      </c>
      <c r="N16" t="s">
        <v>1889</v>
      </c>
      <c r="O16" t="s">
        <v>1890</v>
      </c>
      <c r="P16" t="s">
        <v>1891</v>
      </c>
      <c r="Q16" t="s">
        <v>1892</v>
      </c>
      <c r="R16" t="s">
        <v>1893</v>
      </c>
      <c r="S16" t="s">
        <v>1894</v>
      </c>
      <c r="T16" t="s">
        <v>1895</v>
      </c>
      <c r="U16" t="s">
        <v>1822</v>
      </c>
      <c r="V16" s="2" t="s">
        <v>1896</v>
      </c>
      <c r="W16" t="s">
        <v>1897</v>
      </c>
      <c r="X16" t="s">
        <v>1898</v>
      </c>
      <c r="Y16" s="2" t="s">
        <v>1899</v>
      </c>
      <c r="Z16" t="s">
        <v>1900</v>
      </c>
      <c r="AA16" t="s">
        <v>1901</v>
      </c>
      <c r="AB16" t="s">
        <v>1902</v>
      </c>
      <c r="AC16" s="2" t="s">
        <v>1903</v>
      </c>
      <c r="AD16" t="s">
        <v>1904</v>
      </c>
      <c r="AE16" t="s">
        <v>1905</v>
      </c>
      <c r="AF16" t="s">
        <v>1906</v>
      </c>
      <c r="AG16" t="s">
        <v>1907</v>
      </c>
      <c r="AH16" s="2" t="s">
        <v>834</v>
      </c>
      <c r="AI16" t="s">
        <v>1908</v>
      </c>
      <c r="AJ16" s="2" t="s">
        <v>1908</v>
      </c>
    </row>
    <row r="17" spans="1:36">
      <c r="A17" s="5" t="s">
        <v>1799</v>
      </c>
      <c r="B17" s="2" t="s">
        <v>179</v>
      </c>
      <c r="C17" t="s">
        <v>1101</v>
      </c>
      <c r="D17" s="2" t="s">
        <v>708</v>
      </c>
      <c r="E17" t="s">
        <v>252</v>
      </c>
      <c r="F17" t="s">
        <v>257</v>
      </c>
      <c r="G17" t="s">
        <v>340</v>
      </c>
      <c r="H17" t="s">
        <v>339</v>
      </c>
      <c r="I17" t="s">
        <v>340</v>
      </c>
      <c r="J17" s="2" t="s">
        <v>442</v>
      </c>
      <c r="K17" t="s">
        <v>252</v>
      </c>
      <c r="L17" t="s">
        <v>251</v>
      </c>
      <c r="M17" t="s">
        <v>246</v>
      </c>
      <c r="N17" t="s">
        <v>255</v>
      </c>
      <c r="O17" t="s">
        <v>391</v>
      </c>
      <c r="P17" t="s">
        <v>253</v>
      </c>
      <c r="Q17" t="s">
        <v>252</v>
      </c>
      <c r="R17" t="s">
        <v>246</v>
      </c>
      <c r="S17" t="s">
        <v>254</v>
      </c>
      <c r="T17" t="s">
        <v>250</v>
      </c>
      <c r="U17" t="s">
        <v>260</v>
      </c>
      <c r="V17" s="2" t="s">
        <v>248</v>
      </c>
      <c r="W17" t="s">
        <v>707</v>
      </c>
      <c r="X17" t="s">
        <v>256</v>
      </c>
      <c r="Y17" s="2" t="s">
        <v>259</v>
      </c>
      <c r="Z17" t="s">
        <v>223</v>
      </c>
      <c r="AA17" t="s">
        <v>240</v>
      </c>
      <c r="AB17" t="s">
        <v>247</v>
      </c>
      <c r="AC17" s="2" t="s">
        <v>247</v>
      </c>
      <c r="AD17" t="s">
        <v>249</v>
      </c>
      <c r="AE17" t="s">
        <v>506</v>
      </c>
      <c r="AF17" t="s">
        <v>251</v>
      </c>
      <c r="AG17" t="s">
        <v>250</v>
      </c>
      <c r="AH17" s="2" t="s">
        <v>250</v>
      </c>
      <c r="AI17" t="s">
        <v>389</v>
      </c>
      <c r="AJ17" s="2" t="s">
        <v>225</v>
      </c>
    </row>
    <row r="18" spans="1:36">
      <c r="A18" s="10" t="s">
        <v>139</v>
      </c>
      <c r="B18" s="9" t="s">
        <v>1909</v>
      </c>
      <c r="C18" s="11" t="s">
        <v>1910</v>
      </c>
      <c r="D18" s="9" t="s">
        <v>463</v>
      </c>
      <c r="E18" s="11" t="s">
        <v>1911</v>
      </c>
      <c r="F18" s="11" t="s">
        <v>1912</v>
      </c>
      <c r="G18" s="11" t="s">
        <v>1330</v>
      </c>
      <c r="H18" s="11" t="s">
        <v>1913</v>
      </c>
      <c r="I18" s="11" t="s">
        <v>843</v>
      </c>
      <c r="J18" s="9" t="s">
        <v>510</v>
      </c>
      <c r="K18" s="11" t="s">
        <v>1914</v>
      </c>
      <c r="L18" s="11" t="s">
        <v>1915</v>
      </c>
      <c r="M18" s="11" t="s">
        <v>1346</v>
      </c>
      <c r="N18" s="11" t="s">
        <v>1916</v>
      </c>
      <c r="O18" s="11" t="s">
        <v>1917</v>
      </c>
      <c r="P18" s="11" t="s">
        <v>1345</v>
      </c>
      <c r="Q18" s="11" t="s">
        <v>1918</v>
      </c>
      <c r="R18" s="11" t="s">
        <v>1302</v>
      </c>
      <c r="S18" s="11" t="s">
        <v>1919</v>
      </c>
      <c r="T18" s="11" t="s">
        <v>1920</v>
      </c>
      <c r="U18" s="11" t="s">
        <v>1921</v>
      </c>
      <c r="V18" s="9" t="s">
        <v>1922</v>
      </c>
      <c r="W18" s="11" t="s">
        <v>1201</v>
      </c>
      <c r="X18" s="11" t="s">
        <v>525</v>
      </c>
      <c r="Y18" s="9" t="s">
        <v>1923</v>
      </c>
      <c r="Z18" s="11" t="s">
        <v>1924</v>
      </c>
      <c r="AA18" s="11" t="s">
        <v>1925</v>
      </c>
      <c r="AB18" s="11" t="s">
        <v>991</v>
      </c>
      <c r="AC18" s="9" t="s">
        <v>1288</v>
      </c>
      <c r="AD18" s="11" t="s">
        <v>1244</v>
      </c>
      <c r="AE18" s="11" t="s">
        <v>903</v>
      </c>
      <c r="AF18" s="11" t="s">
        <v>1926</v>
      </c>
      <c r="AG18" s="11" t="s">
        <v>1927</v>
      </c>
      <c r="AH18" s="9" t="s">
        <v>498</v>
      </c>
      <c r="AI18" s="11" t="s">
        <v>1928</v>
      </c>
      <c r="AJ18" s="9" t="s">
        <v>1929</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2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30</v>
      </c>
    </row>
    <row r="6" spans="1:36">
      <c r="A6" s="15" t="s">
        <v>1930</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1931</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1932</v>
      </c>
      <c r="C11" t="s">
        <v>1654</v>
      </c>
      <c r="D11" s="2" t="s">
        <v>1422</v>
      </c>
      <c r="E11" t="s">
        <v>549</v>
      </c>
      <c r="F11" t="s">
        <v>1098</v>
      </c>
      <c r="G11" t="s">
        <v>214</v>
      </c>
      <c r="H11" t="s">
        <v>227</v>
      </c>
      <c r="I11" t="s">
        <v>1431</v>
      </c>
      <c r="J11" s="2" t="s">
        <v>1933</v>
      </c>
      <c r="K11" t="s">
        <v>882</v>
      </c>
      <c r="L11" t="s">
        <v>471</v>
      </c>
      <c r="M11" t="s">
        <v>882</v>
      </c>
      <c r="N11" t="s">
        <v>256</v>
      </c>
      <c r="O11" t="s">
        <v>230</v>
      </c>
      <c r="P11" t="s">
        <v>390</v>
      </c>
      <c r="Q11" t="s">
        <v>206</v>
      </c>
      <c r="R11" t="s">
        <v>220</v>
      </c>
      <c r="S11" t="s">
        <v>239</v>
      </c>
      <c r="T11" t="s">
        <v>627</v>
      </c>
      <c r="U11" t="s">
        <v>810</v>
      </c>
      <c r="V11" s="2" t="s">
        <v>229</v>
      </c>
      <c r="W11" t="s">
        <v>1934</v>
      </c>
      <c r="X11" t="s">
        <v>1369</v>
      </c>
      <c r="Y11" s="2" t="s">
        <v>1409</v>
      </c>
      <c r="Z11" t="s">
        <v>218</v>
      </c>
      <c r="AA11" t="s">
        <v>1436</v>
      </c>
      <c r="AB11" t="s">
        <v>1098</v>
      </c>
      <c r="AC11" s="2" t="s">
        <v>1104</v>
      </c>
      <c r="AD11" t="s">
        <v>199</v>
      </c>
      <c r="AE11" t="s">
        <v>1935</v>
      </c>
      <c r="AF11" t="s">
        <v>505</v>
      </c>
      <c r="AG11" t="s">
        <v>388</v>
      </c>
      <c r="AH11" s="2" t="s">
        <v>245</v>
      </c>
      <c r="AI11" t="s">
        <v>1936</v>
      </c>
      <c r="AJ11" s="2" t="s">
        <v>1413</v>
      </c>
    </row>
    <row r="12" spans="1:36">
      <c r="A12" s="10" t="s">
        <v>211</v>
      </c>
      <c r="B12" s="9" t="s">
        <v>1835</v>
      </c>
      <c r="C12" s="11" t="s">
        <v>1836</v>
      </c>
      <c r="D12" s="9" t="s">
        <v>1837</v>
      </c>
      <c r="E12" s="11" t="s">
        <v>186</v>
      </c>
      <c r="F12" s="11" t="s">
        <v>224</v>
      </c>
      <c r="G12" s="11" t="s">
        <v>880</v>
      </c>
      <c r="H12" s="11" t="s">
        <v>1838</v>
      </c>
      <c r="I12" s="11" t="s">
        <v>897</v>
      </c>
      <c r="J12" s="9" t="s">
        <v>1408</v>
      </c>
      <c r="K12" s="11" t="s">
        <v>196</v>
      </c>
      <c r="L12" s="11" t="s">
        <v>471</v>
      </c>
      <c r="M12" s="11" t="s">
        <v>939</v>
      </c>
      <c r="N12" s="11" t="s">
        <v>506</v>
      </c>
      <c r="O12" s="11" t="s">
        <v>706</v>
      </c>
      <c r="P12" s="11" t="s">
        <v>708</v>
      </c>
      <c r="Q12" s="11" t="s">
        <v>548</v>
      </c>
      <c r="R12" s="11" t="s">
        <v>808</v>
      </c>
      <c r="S12" s="11" t="s">
        <v>668</v>
      </c>
      <c r="T12" s="11" t="s">
        <v>258</v>
      </c>
      <c r="U12" s="11" t="s">
        <v>239</v>
      </c>
      <c r="V12" s="9" t="s">
        <v>668</v>
      </c>
      <c r="W12" s="11" t="s">
        <v>1408</v>
      </c>
      <c r="X12" s="11" t="s">
        <v>1415</v>
      </c>
      <c r="Y12" s="9" t="s">
        <v>621</v>
      </c>
      <c r="Z12" s="11" t="s">
        <v>883</v>
      </c>
      <c r="AA12" s="11" t="s">
        <v>183</v>
      </c>
      <c r="AB12" s="11" t="s">
        <v>672</v>
      </c>
      <c r="AC12" s="9" t="s">
        <v>1426</v>
      </c>
      <c r="AD12" s="11" t="s">
        <v>1839</v>
      </c>
      <c r="AE12" s="11" t="s">
        <v>1840</v>
      </c>
      <c r="AF12" s="11" t="s">
        <v>547</v>
      </c>
      <c r="AG12" s="11" t="s">
        <v>442</v>
      </c>
      <c r="AH12" s="9" t="s">
        <v>194</v>
      </c>
      <c r="AI12" s="11" t="s">
        <v>1430</v>
      </c>
      <c r="AJ12" s="9" t="s">
        <v>1841</v>
      </c>
    </row>
    <row r="13" spans="1:36">
      <c r="A13" s="5" t="s">
        <v>1937</v>
      </c>
      <c r="B13" s="2" t="s">
        <v>543</v>
      </c>
      <c r="C13" t="s">
        <v>627</v>
      </c>
      <c r="D13" s="2" t="s">
        <v>229</v>
      </c>
      <c r="E13" t="s">
        <v>260</v>
      </c>
      <c r="F13" t="s">
        <v>708</v>
      </c>
      <c r="G13" t="s">
        <v>247</v>
      </c>
      <c r="H13" t="s">
        <v>340</v>
      </c>
      <c r="I13" t="s">
        <v>248</v>
      </c>
      <c r="J13" s="2" t="s">
        <v>389</v>
      </c>
      <c r="K13" t="s">
        <v>251</v>
      </c>
      <c r="L13" t="s">
        <v>251</v>
      </c>
      <c r="M13" t="s">
        <v>388</v>
      </c>
      <c r="N13" t="s">
        <v>250</v>
      </c>
      <c r="O13" t="s">
        <v>252</v>
      </c>
      <c r="P13" t="s">
        <v>295</v>
      </c>
      <c r="Q13" t="s">
        <v>250</v>
      </c>
      <c r="R13" t="s">
        <v>247</v>
      </c>
      <c r="S13" t="s">
        <v>250</v>
      </c>
      <c r="T13" t="s">
        <v>250</v>
      </c>
      <c r="U13" t="s">
        <v>252</v>
      </c>
      <c r="V13" s="2" t="s">
        <v>251</v>
      </c>
      <c r="W13" t="s">
        <v>442</v>
      </c>
      <c r="X13" t="s">
        <v>190</v>
      </c>
      <c r="Y13" s="2" t="s">
        <v>707</v>
      </c>
      <c r="Z13" t="s">
        <v>190</v>
      </c>
      <c r="AA13" t="s">
        <v>391</v>
      </c>
      <c r="AB13" t="s">
        <v>248</v>
      </c>
      <c r="AC13" s="2" t="s">
        <v>626</v>
      </c>
      <c r="AD13" t="s">
        <v>505</v>
      </c>
      <c r="AE13" t="s">
        <v>708</v>
      </c>
      <c r="AF13" t="s">
        <v>260</v>
      </c>
      <c r="AG13" t="s">
        <v>261</v>
      </c>
      <c r="AH13" s="2" t="s">
        <v>251</v>
      </c>
      <c r="AI13" t="s">
        <v>223</v>
      </c>
      <c r="AJ13" s="2" t="s">
        <v>627</v>
      </c>
    </row>
    <row r="14" spans="1:36">
      <c r="A14" s="5" t="s">
        <v>139</v>
      </c>
      <c r="B14" s="2" t="s">
        <v>1938</v>
      </c>
      <c r="C14" t="s">
        <v>1939</v>
      </c>
      <c r="D14" s="2" t="s">
        <v>1940</v>
      </c>
      <c r="E14" t="s">
        <v>713</v>
      </c>
      <c r="F14" t="s">
        <v>1941</v>
      </c>
      <c r="G14" t="s">
        <v>1623</v>
      </c>
      <c r="H14" t="s">
        <v>1942</v>
      </c>
      <c r="I14" t="s">
        <v>1302</v>
      </c>
      <c r="J14" s="2" t="s">
        <v>1943</v>
      </c>
      <c r="K14" t="s">
        <v>998</v>
      </c>
      <c r="L14" t="s">
        <v>1944</v>
      </c>
      <c r="M14" t="s">
        <v>1945</v>
      </c>
      <c r="N14" t="s">
        <v>1946</v>
      </c>
      <c r="O14" t="s">
        <v>1947</v>
      </c>
      <c r="P14" t="s">
        <v>1948</v>
      </c>
      <c r="Q14" t="s">
        <v>1322</v>
      </c>
      <c r="R14" t="s">
        <v>1251</v>
      </c>
      <c r="S14" t="s">
        <v>267</v>
      </c>
      <c r="T14" t="s">
        <v>1949</v>
      </c>
      <c r="U14" t="s">
        <v>1950</v>
      </c>
      <c r="V14" s="2" t="s">
        <v>1948</v>
      </c>
      <c r="W14" t="s">
        <v>1951</v>
      </c>
      <c r="X14" t="s">
        <v>1952</v>
      </c>
      <c r="Y14" s="2" t="s">
        <v>1953</v>
      </c>
      <c r="Z14" t="s">
        <v>1954</v>
      </c>
      <c r="AA14" t="s">
        <v>1955</v>
      </c>
      <c r="AB14" t="s">
        <v>1956</v>
      </c>
      <c r="AC14" s="2" t="s">
        <v>1957</v>
      </c>
      <c r="AD14" t="s">
        <v>1958</v>
      </c>
      <c r="AE14" t="s">
        <v>1959</v>
      </c>
      <c r="AF14" t="s">
        <v>1960</v>
      </c>
      <c r="AG14" t="s">
        <v>261</v>
      </c>
      <c r="AH14" s="2" t="s">
        <v>1961</v>
      </c>
      <c r="AI14" t="s">
        <v>1962</v>
      </c>
      <c r="AJ14" s="2" t="s">
        <v>842</v>
      </c>
    </row>
    <row r="15" spans="1:36">
      <c r="A15" s="5" t="s">
        <v>1963</v>
      </c>
      <c r="B15" s="2" t="s">
        <v>1365</v>
      </c>
      <c r="C15" t="s">
        <v>543</v>
      </c>
      <c r="D15" s="2" t="s">
        <v>1412</v>
      </c>
      <c r="E15" t="s">
        <v>391</v>
      </c>
      <c r="F15" t="s">
        <v>225</v>
      </c>
      <c r="G15" t="s">
        <v>240</v>
      </c>
      <c r="H15" t="s">
        <v>257</v>
      </c>
      <c r="I15" t="s">
        <v>390</v>
      </c>
      <c r="J15" s="2" t="s">
        <v>549</v>
      </c>
      <c r="K15" t="s">
        <v>257</v>
      </c>
      <c r="L15" t="s">
        <v>248</v>
      </c>
      <c r="M15" t="s">
        <v>257</v>
      </c>
      <c r="N15" t="s">
        <v>254</v>
      </c>
      <c r="O15" t="s">
        <v>708</v>
      </c>
      <c r="P15" t="s">
        <v>250</v>
      </c>
      <c r="Q15" t="s">
        <v>260</v>
      </c>
      <c r="R15" t="s">
        <v>708</v>
      </c>
      <c r="S15" t="s">
        <v>246</v>
      </c>
      <c r="T15" t="s">
        <v>251</v>
      </c>
      <c r="U15" t="s">
        <v>257</v>
      </c>
      <c r="V15" s="2" t="s">
        <v>473</v>
      </c>
      <c r="W15" t="s">
        <v>207</v>
      </c>
      <c r="X15" t="s">
        <v>709</v>
      </c>
      <c r="Y15" s="2" t="s">
        <v>221</v>
      </c>
      <c r="Z15" t="s">
        <v>710</v>
      </c>
      <c r="AA15" t="s">
        <v>258</v>
      </c>
      <c r="AB15" t="s">
        <v>240</v>
      </c>
      <c r="AC15" s="2" t="s">
        <v>668</v>
      </c>
      <c r="AD15" t="s">
        <v>228</v>
      </c>
      <c r="AE15" t="s">
        <v>710</v>
      </c>
      <c r="AF15" t="s">
        <v>252</v>
      </c>
      <c r="AG15" t="s">
        <v>295</v>
      </c>
      <c r="AH15" s="2" t="s">
        <v>255</v>
      </c>
      <c r="AI15" t="s">
        <v>230</v>
      </c>
      <c r="AJ15" s="2" t="s">
        <v>668</v>
      </c>
    </row>
    <row r="16" spans="1:36">
      <c r="A16" s="5" t="s">
        <v>139</v>
      </c>
      <c r="B16" s="2" t="s">
        <v>1964</v>
      </c>
      <c r="C16" t="s">
        <v>1965</v>
      </c>
      <c r="D16" s="2" t="s">
        <v>1966</v>
      </c>
      <c r="E16" t="s">
        <v>1967</v>
      </c>
      <c r="F16" t="s">
        <v>1968</v>
      </c>
      <c r="G16" t="s">
        <v>1969</v>
      </c>
      <c r="H16" t="s">
        <v>1056</v>
      </c>
      <c r="I16" t="s">
        <v>1970</v>
      </c>
      <c r="J16" s="2" t="s">
        <v>1971</v>
      </c>
      <c r="K16" t="s">
        <v>1972</v>
      </c>
      <c r="L16" t="s">
        <v>1973</v>
      </c>
      <c r="M16" t="s">
        <v>1974</v>
      </c>
      <c r="N16" t="s">
        <v>1975</v>
      </c>
      <c r="O16" t="s">
        <v>1976</v>
      </c>
      <c r="P16" t="s">
        <v>1977</v>
      </c>
      <c r="Q16" t="s">
        <v>1076</v>
      </c>
      <c r="R16" t="s">
        <v>1978</v>
      </c>
      <c r="S16" t="s">
        <v>1979</v>
      </c>
      <c r="T16" t="s">
        <v>1980</v>
      </c>
      <c r="U16" t="s">
        <v>1981</v>
      </c>
      <c r="V16" s="2" t="s">
        <v>1982</v>
      </c>
      <c r="W16" t="s">
        <v>1983</v>
      </c>
      <c r="X16" t="s">
        <v>1984</v>
      </c>
      <c r="Y16" s="2" t="s">
        <v>1985</v>
      </c>
      <c r="Z16" t="s">
        <v>1986</v>
      </c>
      <c r="AA16" t="s">
        <v>1987</v>
      </c>
      <c r="AB16" t="s">
        <v>1988</v>
      </c>
      <c r="AC16" s="2" t="s">
        <v>1989</v>
      </c>
      <c r="AD16" t="s">
        <v>1990</v>
      </c>
      <c r="AE16" t="s">
        <v>1991</v>
      </c>
      <c r="AF16" t="s">
        <v>1992</v>
      </c>
      <c r="AG16" t="s">
        <v>1993</v>
      </c>
      <c r="AH16" s="2" t="s">
        <v>1994</v>
      </c>
      <c r="AI16" t="s">
        <v>1995</v>
      </c>
      <c r="AJ16" s="2" t="s">
        <v>1996</v>
      </c>
    </row>
    <row r="17" spans="1:36">
      <c r="A17" s="5" t="s">
        <v>1997</v>
      </c>
      <c r="B17" s="2" t="s">
        <v>218</v>
      </c>
      <c r="C17" t="s">
        <v>939</v>
      </c>
      <c r="D17" s="2" t="s">
        <v>940</v>
      </c>
      <c r="E17" t="s">
        <v>339</v>
      </c>
      <c r="F17" t="s">
        <v>225</v>
      </c>
      <c r="G17" t="s">
        <v>390</v>
      </c>
      <c r="H17" t="s">
        <v>626</v>
      </c>
      <c r="I17" t="s">
        <v>240</v>
      </c>
      <c r="J17" s="2" t="s">
        <v>506</v>
      </c>
      <c r="K17" t="s">
        <v>247</v>
      </c>
      <c r="L17" t="s">
        <v>247</v>
      </c>
      <c r="M17" t="s">
        <v>389</v>
      </c>
      <c r="N17" t="s">
        <v>255</v>
      </c>
      <c r="O17" t="s">
        <v>257</v>
      </c>
      <c r="P17" t="s">
        <v>252</v>
      </c>
      <c r="Q17" t="s">
        <v>391</v>
      </c>
      <c r="R17" t="s">
        <v>390</v>
      </c>
      <c r="S17" t="s">
        <v>391</v>
      </c>
      <c r="T17" t="s">
        <v>248</v>
      </c>
      <c r="U17" t="s">
        <v>246</v>
      </c>
      <c r="V17" s="2" t="s">
        <v>251</v>
      </c>
      <c r="W17" t="s">
        <v>223</v>
      </c>
      <c r="X17" t="s">
        <v>879</v>
      </c>
      <c r="Y17" s="2" t="s">
        <v>505</v>
      </c>
      <c r="Z17" t="s">
        <v>206</v>
      </c>
      <c r="AA17" t="s">
        <v>542</v>
      </c>
      <c r="AB17" t="s">
        <v>339</v>
      </c>
      <c r="AC17" s="2" t="s">
        <v>188</v>
      </c>
      <c r="AD17" t="s">
        <v>935</v>
      </c>
      <c r="AE17" t="s">
        <v>194</v>
      </c>
      <c r="AF17" t="s">
        <v>252</v>
      </c>
      <c r="AG17" t="s">
        <v>250</v>
      </c>
      <c r="AH17" s="2" t="s">
        <v>249</v>
      </c>
      <c r="AI17" t="s">
        <v>940</v>
      </c>
      <c r="AJ17" s="2" t="s">
        <v>889</v>
      </c>
    </row>
    <row r="18" spans="1:36">
      <c r="A18" s="5" t="s">
        <v>139</v>
      </c>
      <c r="B18" s="2" t="s">
        <v>1998</v>
      </c>
      <c r="C18" t="s">
        <v>1999</v>
      </c>
      <c r="D18" s="2" t="s">
        <v>2000</v>
      </c>
      <c r="E18" t="s">
        <v>2001</v>
      </c>
      <c r="F18" t="s">
        <v>2002</v>
      </c>
      <c r="G18" t="s">
        <v>2003</v>
      </c>
      <c r="H18" t="s">
        <v>2004</v>
      </c>
      <c r="I18" t="s">
        <v>2005</v>
      </c>
      <c r="J18" s="2" t="s">
        <v>2006</v>
      </c>
      <c r="K18" t="s">
        <v>395</v>
      </c>
      <c r="L18" t="s">
        <v>2007</v>
      </c>
      <c r="M18" t="s">
        <v>2008</v>
      </c>
      <c r="N18" t="s">
        <v>2009</v>
      </c>
      <c r="O18" t="s">
        <v>2010</v>
      </c>
      <c r="P18" t="s">
        <v>2011</v>
      </c>
      <c r="Q18" t="s">
        <v>2012</v>
      </c>
      <c r="R18" t="s">
        <v>2013</v>
      </c>
      <c r="S18" t="s">
        <v>2014</v>
      </c>
      <c r="T18" t="s">
        <v>2005</v>
      </c>
      <c r="U18" t="s">
        <v>2015</v>
      </c>
      <c r="V18" s="2" t="s">
        <v>2016</v>
      </c>
      <c r="W18" t="s">
        <v>2017</v>
      </c>
      <c r="X18" t="s">
        <v>1780</v>
      </c>
      <c r="Y18" s="2" t="s">
        <v>2018</v>
      </c>
      <c r="Z18" t="s">
        <v>2019</v>
      </c>
      <c r="AA18" t="s">
        <v>2020</v>
      </c>
      <c r="AB18" t="s">
        <v>1065</v>
      </c>
      <c r="AC18" s="2" t="s">
        <v>2021</v>
      </c>
      <c r="AD18" t="s">
        <v>2022</v>
      </c>
      <c r="AE18" t="s">
        <v>2023</v>
      </c>
      <c r="AF18" t="s">
        <v>2024</v>
      </c>
      <c r="AG18" t="s">
        <v>2025</v>
      </c>
      <c r="AH18" s="2" t="s">
        <v>2026</v>
      </c>
      <c r="AI18" t="s">
        <v>2027</v>
      </c>
      <c r="AJ18" s="2" t="s">
        <v>2028</v>
      </c>
    </row>
    <row r="19" spans="1:36">
      <c r="A19" s="5" t="s">
        <v>2029</v>
      </c>
      <c r="B19" s="2" t="s">
        <v>222</v>
      </c>
      <c r="C19" t="s">
        <v>549</v>
      </c>
      <c r="D19" s="2" t="s">
        <v>882</v>
      </c>
      <c r="E19" t="s">
        <v>708</v>
      </c>
      <c r="F19" t="s">
        <v>339</v>
      </c>
      <c r="G19" t="s">
        <v>339</v>
      </c>
      <c r="H19" t="s">
        <v>256</v>
      </c>
      <c r="I19" t="s">
        <v>259</v>
      </c>
      <c r="J19" s="2" t="s">
        <v>258</v>
      </c>
      <c r="K19" t="s">
        <v>247</v>
      </c>
      <c r="L19" t="s">
        <v>260</v>
      </c>
      <c r="M19" t="s">
        <v>388</v>
      </c>
      <c r="N19" t="s">
        <v>255</v>
      </c>
      <c r="O19" t="s">
        <v>246</v>
      </c>
      <c r="P19" t="s">
        <v>250</v>
      </c>
      <c r="Q19" t="s">
        <v>252</v>
      </c>
      <c r="R19" t="s">
        <v>708</v>
      </c>
      <c r="S19" t="s">
        <v>249</v>
      </c>
      <c r="T19" t="s">
        <v>248</v>
      </c>
      <c r="U19" t="s">
        <v>391</v>
      </c>
      <c r="V19" s="2" t="s">
        <v>247</v>
      </c>
      <c r="W19" t="s">
        <v>935</v>
      </c>
      <c r="X19" t="s">
        <v>935</v>
      </c>
      <c r="Y19" s="2" t="s">
        <v>542</v>
      </c>
      <c r="Z19" t="s">
        <v>627</v>
      </c>
      <c r="AA19" t="s">
        <v>223</v>
      </c>
      <c r="AB19" t="s">
        <v>257</v>
      </c>
      <c r="AC19" s="2" t="s">
        <v>542</v>
      </c>
      <c r="AD19" t="s">
        <v>471</v>
      </c>
      <c r="AE19" t="s">
        <v>710</v>
      </c>
      <c r="AF19" t="s">
        <v>252</v>
      </c>
      <c r="AG19" t="s">
        <v>295</v>
      </c>
      <c r="AH19" s="2" t="s">
        <v>260</v>
      </c>
      <c r="AI19" t="s">
        <v>547</v>
      </c>
      <c r="AJ19" s="2" t="s">
        <v>245</v>
      </c>
    </row>
    <row r="20" spans="1:36">
      <c r="A20" s="5" t="s">
        <v>139</v>
      </c>
      <c r="B20" s="2" t="s">
        <v>2030</v>
      </c>
      <c r="C20" t="s">
        <v>2031</v>
      </c>
      <c r="D20" s="2" t="s">
        <v>2032</v>
      </c>
      <c r="E20" t="s">
        <v>2033</v>
      </c>
      <c r="F20" t="s">
        <v>2034</v>
      </c>
      <c r="G20" t="s">
        <v>2035</v>
      </c>
      <c r="H20" t="s">
        <v>2036</v>
      </c>
      <c r="I20" t="s">
        <v>2037</v>
      </c>
      <c r="J20" s="2" t="s">
        <v>1063</v>
      </c>
      <c r="K20" t="s">
        <v>834</v>
      </c>
      <c r="L20" t="s">
        <v>2038</v>
      </c>
      <c r="M20" t="s">
        <v>2039</v>
      </c>
      <c r="N20" t="s">
        <v>1812</v>
      </c>
      <c r="O20" t="s">
        <v>2040</v>
      </c>
      <c r="P20" t="s">
        <v>2041</v>
      </c>
      <c r="Q20" t="s">
        <v>2042</v>
      </c>
      <c r="R20" t="s">
        <v>1805</v>
      </c>
      <c r="S20" t="s">
        <v>2043</v>
      </c>
      <c r="T20" t="s">
        <v>2044</v>
      </c>
      <c r="U20" t="s">
        <v>2045</v>
      </c>
      <c r="V20" s="2" t="s">
        <v>2046</v>
      </c>
      <c r="W20" t="s">
        <v>2047</v>
      </c>
      <c r="X20" t="s">
        <v>2048</v>
      </c>
      <c r="Y20" s="2" t="s">
        <v>1183</v>
      </c>
      <c r="Z20" t="s">
        <v>2049</v>
      </c>
      <c r="AA20" t="s">
        <v>2050</v>
      </c>
      <c r="AB20" t="s">
        <v>2051</v>
      </c>
      <c r="AC20" s="2" t="s">
        <v>2052</v>
      </c>
      <c r="AD20" t="s">
        <v>2053</v>
      </c>
      <c r="AE20" t="s">
        <v>2054</v>
      </c>
      <c r="AF20" t="s">
        <v>2055</v>
      </c>
      <c r="AG20" t="s">
        <v>2056</v>
      </c>
      <c r="AH20" s="2" t="s">
        <v>2031</v>
      </c>
      <c r="AI20" t="s">
        <v>2057</v>
      </c>
      <c r="AJ20" s="2" t="s">
        <v>2058</v>
      </c>
    </row>
    <row r="21" spans="1:36">
      <c r="A21" s="5" t="s">
        <v>2059</v>
      </c>
      <c r="B21" s="2" t="s">
        <v>550</v>
      </c>
      <c r="C21" t="s">
        <v>549</v>
      </c>
      <c r="D21" s="2" t="s">
        <v>1363</v>
      </c>
      <c r="E21" t="s">
        <v>252</v>
      </c>
      <c r="F21" t="s">
        <v>249</v>
      </c>
      <c r="G21" t="s">
        <v>390</v>
      </c>
      <c r="H21" t="s">
        <v>542</v>
      </c>
      <c r="I21" t="s">
        <v>707</v>
      </c>
      <c r="J21" s="2" t="s">
        <v>188</v>
      </c>
      <c r="K21" t="s">
        <v>473</v>
      </c>
      <c r="L21" t="s">
        <v>249</v>
      </c>
      <c r="M21" t="s">
        <v>248</v>
      </c>
      <c r="N21" t="s">
        <v>254</v>
      </c>
      <c r="O21" t="s">
        <v>259</v>
      </c>
      <c r="P21" t="s">
        <v>255</v>
      </c>
      <c r="Q21" t="s">
        <v>339</v>
      </c>
      <c r="R21" t="s">
        <v>257</v>
      </c>
      <c r="S21" t="s">
        <v>257</v>
      </c>
      <c r="T21" t="s">
        <v>248</v>
      </c>
      <c r="U21" t="s">
        <v>252</v>
      </c>
      <c r="V21" s="2" t="s">
        <v>340</v>
      </c>
      <c r="W21" t="s">
        <v>194</v>
      </c>
      <c r="X21" t="s">
        <v>229</v>
      </c>
      <c r="Y21" s="2" t="s">
        <v>206</v>
      </c>
      <c r="Z21" t="s">
        <v>547</v>
      </c>
      <c r="AA21" t="s">
        <v>1053</v>
      </c>
      <c r="AB21" t="s">
        <v>506</v>
      </c>
      <c r="AC21" s="2" t="s">
        <v>505</v>
      </c>
      <c r="AD21" t="s">
        <v>557</v>
      </c>
      <c r="AE21" t="s">
        <v>1101</v>
      </c>
      <c r="AF21" t="s">
        <v>391</v>
      </c>
      <c r="AG21" t="s">
        <v>251</v>
      </c>
      <c r="AH21" s="2" t="s">
        <v>340</v>
      </c>
      <c r="AI21" t="s">
        <v>810</v>
      </c>
      <c r="AJ21" s="2" t="s">
        <v>186</v>
      </c>
    </row>
    <row r="22" spans="1:36">
      <c r="A22" s="5" t="s">
        <v>139</v>
      </c>
      <c r="B22" s="2" t="s">
        <v>2060</v>
      </c>
      <c r="C22" t="s">
        <v>2061</v>
      </c>
      <c r="D22" s="2" t="s">
        <v>2062</v>
      </c>
      <c r="E22" t="s">
        <v>2063</v>
      </c>
      <c r="F22" t="s">
        <v>1251</v>
      </c>
      <c r="G22" t="s">
        <v>2064</v>
      </c>
      <c r="H22" t="s">
        <v>2065</v>
      </c>
      <c r="I22" t="s">
        <v>2066</v>
      </c>
      <c r="J22" s="2" t="s">
        <v>1978</v>
      </c>
      <c r="K22" t="s">
        <v>1051</v>
      </c>
      <c r="L22" t="s">
        <v>2067</v>
      </c>
      <c r="M22" t="s">
        <v>1909</v>
      </c>
      <c r="N22" t="s">
        <v>2068</v>
      </c>
      <c r="O22" t="s">
        <v>2069</v>
      </c>
      <c r="P22" t="s">
        <v>2070</v>
      </c>
      <c r="Q22" t="s">
        <v>2071</v>
      </c>
      <c r="R22" t="s">
        <v>1941</v>
      </c>
      <c r="S22" t="s">
        <v>2072</v>
      </c>
      <c r="T22" t="s">
        <v>2073</v>
      </c>
      <c r="U22" t="s">
        <v>1075</v>
      </c>
      <c r="V22" s="2" t="s">
        <v>1794</v>
      </c>
      <c r="W22" t="s">
        <v>2074</v>
      </c>
      <c r="X22" t="s">
        <v>833</v>
      </c>
      <c r="Y22" s="2" t="s">
        <v>1978</v>
      </c>
      <c r="Z22" t="s">
        <v>2075</v>
      </c>
      <c r="AA22" t="s">
        <v>2076</v>
      </c>
      <c r="AB22" t="s">
        <v>1972</v>
      </c>
      <c r="AC22" s="2" t="s">
        <v>2077</v>
      </c>
      <c r="AD22" t="s">
        <v>2078</v>
      </c>
      <c r="AE22" t="s">
        <v>1170</v>
      </c>
      <c r="AF22" t="s">
        <v>2079</v>
      </c>
      <c r="AG22" t="s">
        <v>1561</v>
      </c>
      <c r="AH22" s="2" t="s">
        <v>2080</v>
      </c>
      <c r="AI22" t="s">
        <v>2081</v>
      </c>
      <c r="AJ22" s="2" t="s">
        <v>2082</v>
      </c>
    </row>
    <row r="23" spans="1:36">
      <c r="A23" s="5" t="s">
        <v>1799</v>
      </c>
      <c r="B23" s="2" t="s">
        <v>240</v>
      </c>
      <c r="C23" t="s">
        <v>473</v>
      </c>
      <c r="D23" s="2" t="s">
        <v>255</v>
      </c>
      <c r="E23" t="s">
        <v>253</v>
      </c>
      <c r="F23" t="s">
        <v>251</v>
      </c>
      <c r="G23" t="s">
        <v>248</v>
      </c>
      <c r="H23" t="s">
        <v>255</v>
      </c>
      <c r="I23" t="s">
        <v>253</v>
      </c>
      <c r="J23" s="2" t="s">
        <v>250</v>
      </c>
      <c r="K23" t="s">
        <v>253</v>
      </c>
      <c r="L23" t="s">
        <v>254</v>
      </c>
      <c r="M23" t="s">
        <v>255</v>
      </c>
      <c r="N23" t="s">
        <v>255</v>
      </c>
      <c r="O23" t="s">
        <v>295</v>
      </c>
      <c r="P23" t="s">
        <v>261</v>
      </c>
      <c r="Q23" t="s">
        <v>250</v>
      </c>
      <c r="R23" t="s">
        <v>295</v>
      </c>
      <c r="S23" t="s">
        <v>253</v>
      </c>
      <c r="T23" t="s">
        <v>295</v>
      </c>
      <c r="U23" t="s">
        <v>261</v>
      </c>
      <c r="V23" s="2" t="s">
        <v>261</v>
      </c>
      <c r="W23" t="s">
        <v>260</v>
      </c>
      <c r="X23" t="s">
        <v>247</v>
      </c>
      <c r="Y23" s="2" t="s">
        <v>251</v>
      </c>
      <c r="Z23" t="s">
        <v>260</v>
      </c>
      <c r="AA23" t="s">
        <v>254</v>
      </c>
      <c r="AB23" t="s">
        <v>250</v>
      </c>
      <c r="AC23" s="2" t="s">
        <v>246</v>
      </c>
      <c r="AD23" t="s">
        <v>254</v>
      </c>
      <c r="AE23" t="s">
        <v>251</v>
      </c>
      <c r="AF23" t="s">
        <v>253</v>
      </c>
      <c r="AG23" t="s">
        <v>295</v>
      </c>
      <c r="AH23" s="2" t="s">
        <v>253</v>
      </c>
      <c r="AI23" t="s">
        <v>249</v>
      </c>
      <c r="AJ23" s="2" t="s">
        <v>260</v>
      </c>
    </row>
    <row r="24" spans="1:36">
      <c r="A24" s="10" t="s">
        <v>139</v>
      </c>
      <c r="B24" s="9" t="s">
        <v>2083</v>
      </c>
      <c r="C24" s="11" t="s">
        <v>2084</v>
      </c>
      <c r="D24" s="9" t="s">
        <v>859</v>
      </c>
      <c r="E24" s="11" t="s">
        <v>294</v>
      </c>
      <c r="F24" s="11" t="s">
        <v>1307</v>
      </c>
      <c r="G24" s="11" t="s">
        <v>764</v>
      </c>
      <c r="H24" s="11" t="s">
        <v>329</v>
      </c>
      <c r="I24" s="11" t="s">
        <v>351</v>
      </c>
      <c r="J24" s="9" t="s">
        <v>362</v>
      </c>
      <c r="K24" s="11" t="s">
        <v>2085</v>
      </c>
      <c r="L24" s="11" t="s">
        <v>2086</v>
      </c>
      <c r="M24" s="11" t="s">
        <v>272</v>
      </c>
      <c r="N24" s="11" t="s">
        <v>2022</v>
      </c>
      <c r="O24" s="11" t="s">
        <v>776</v>
      </c>
      <c r="P24" s="11" t="s">
        <v>261</v>
      </c>
      <c r="Q24" s="11" t="s">
        <v>2087</v>
      </c>
      <c r="R24" s="11" t="s">
        <v>1328</v>
      </c>
      <c r="S24" s="11" t="s">
        <v>428</v>
      </c>
      <c r="T24" s="11" t="s">
        <v>1633</v>
      </c>
      <c r="U24" s="11" t="s">
        <v>261</v>
      </c>
      <c r="V24" s="9" t="s">
        <v>261</v>
      </c>
      <c r="W24" s="11" t="s">
        <v>1266</v>
      </c>
      <c r="X24" s="11" t="s">
        <v>1923</v>
      </c>
      <c r="Y24" s="9" t="s">
        <v>1279</v>
      </c>
      <c r="Z24" s="11" t="s">
        <v>1029</v>
      </c>
      <c r="AA24" s="11" t="s">
        <v>2088</v>
      </c>
      <c r="AB24" s="11" t="s">
        <v>1007</v>
      </c>
      <c r="AC24" s="9" t="s">
        <v>467</v>
      </c>
      <c r="AD24" s="11" t="s">
        <v>861</v>
      </c>
      <c r="AE24" s="11" t="s">
        <v>1040</v>
      </c>
      <c r="AF24" s="11" t="s">
        <v>425</v>
      </c>
      <c r="AG24" s="11" t="s">
        <v>2089</v>
      </c>
      <c r="AH24" s="9" t="s">
        <v>772</v>
      </c>
      <c r="AI24" s="11" t="s">
        <v>321</v>
      </c>
      <c r="AJ24" s="9" t="s">
        <v>1021</v>
      </c>
    </row>
    <row r="25" spans="1:36">
      <c r="A25" s="5" t="s">
        <v>595</v>
      </c>
      <c r="B25" s="2" t="s">
        <v>1835</v>
      </c>
      <c r="C25" t="s">
        <v>1836</v>
      </c>
      <c r="D25" s="2" t="s">
        <v>1837</v>
      </c>
      <c r="E25" t="s">
        <v>186</v>
      </c>
      <c r="F25" t="s">
        <v>224</v>
      </c>
      <c r="G25" t="s">
        <v>880</v>
      </c>
      <c r="H25" t="s">
        <v>1838</v>
      </c>
      <c r="I25" t="s">
        <v>897</v>
      </c>
      <c r="J25" s="2" t="s">
        <v>1408</v>
      </c>
      <c r="K25" t="s">
        <v>196</v>
      </c>
      <c r="L25" t="s">
        <v>471</v>
      </c>
      <c r="M25" t="s">
        <v>939</v>
      </c>
      <c r="N25" t="s">
        <v>506</v>
      </c>
      <c r="O25" t="s">
        <v>706</v>
      </c>
      <c r="P25" t="s">
        <v>708</v>
      </c>
      <c r="Q25" t="s">
        <v>548</v>
      </c>
      <c r="R25" t="s">
        <v>808</v>
      </c>
      <c r="S25" t="s">
        <v>668</v>
      </c>
      <c r="T25" t="s">
        <v>258</v>
      </c>
      <c r="U25" t="s">
        <v>239</v>
      </c>
      <c r="V25" s="2" t="s">
        <v>668</v>
      </c>
      <c r="W25" t="s">
        <v>1408</v>
      </c>
      <c r="X25" t="s">
        <v>1415</v>
      </c>
      <c r="Y25" s="2" t="s">
        <v>621</v>
      </c>
      <c r="Z25" t="s">
        <v>883</v>
      </c>
      <c r="AA25" t="s">
        <v>183</v>
      </c>
      <c r="AB25" t="s">
        <v>672</v>
      </c>
      <c r="AC25" s="2" t="s">
        <v>1426</v>
      </c>
      <c r="AD25" t="s">
        <v>1839</v>
      </c>
      <c r="AE25" t="s">
        <v>1840</v>
      </c>
      <c r="AF25" t="s">
        <v>547</v>
      </c>
      <c r="AG25" t="s">
        <v>442</v>
      </c>
      <c r="AH25" s="2" t="s">
        <v>194</v>
      </c>
      <c r="AI25" t="s">
        <v>1430</v>
      </c>
      <c r="AJ25" s="2" t="s">
        <v>1841</v>
      </c>
    </row>
    <row r="26" spans="1:36">
      <c r="A26" s="10" t="s">
        <v>139</v>
      </c>
      <c r="B26" s="9" t="s">
        <v>596</v>
      </c>
      <c r="C26" s="11" t="s">
        <v>596</v>
      </c>
      <c r="D26" s="9" t="s">
        <v>596</v>
      </c>
      <c r="E26" s="11" t="s">
        <v>596</v>
      </c>
      <c r="F26" s="11" t="s">
        <v>596</v>
      </c>
      <c r="G26" s="11" t="s">
        <v>596</v>
      </c>
      <c r="H26" s="11" t="s">
        <v>596</v>
      </c>
      <c r="I26" s="11" t="s">
        <v>596</v>
      </c>
      <c r="J26" s="9" t="s">
        <v>596</v>
      </c>
      <c r="K26" s="11" t="s">
        <v>596</v>
      </c>
      <c r="L26" s="11" t="s">
        <v>596</v>
      </c>
      <c r="M26" s="11" t="s">
        <v>596</v>
      </c>
      <c r="N26" s="11" t="s">
        <v>596</v>
      </c>
      <c r="O26" s="11" t="s">
        <v>596</v>
      </c>
      <c r="P26" s="11" t="s">
        <v>596</v>
      </c>
      <c r="Q26" s="11" t="s">
        <v>596</v>
      </c>
      <c r="R26" s="11" t="s">
        <v>596</v>
      </c>
      <c r="S26" s="11" t="s">
        <v>596</v>
      </c>
      <c r="T26" s="11" t="s">
        <v>596</v>
      </c>
      <c r="U26" s="11" t="s">
        <v>596</v>
      </c>
      <c r="V26" s="9" t="s">
        <v>596</v>
      </c>
      <c r="W26" s="11" t="s">
        <v>596</v>
      </c>
      <c r="X26" s="11" t="s">
        <v>596</v>
      </c>
      <c r="Y26" s="9" t="s">
        <v>596</v>
      </c>
      <c r="Z26" s="11" t="s">
        <v>596</v>
      </c>
      <c r="AA26" s="11" t="s">
        <v>596</v>
      </c>
      <c r="AB26" s="11" t="s">
        <v>596</v>
      </c>
      <c r="AC26" s="9" t="s">
        <v>596</v>
      </c>
      <c r="AD26" s="11" t="s">
        <v>596</v>
      </c>
      <c r="AE26" s="11" t="s">
        <v>596</v>
      </c>
      <c r="AF26" s="11" t="s">
        <v>596</v>
      </c>
      <c r="AG26" s="11" t="s">
        <v>596</v>
      </c>
      <c r="AH26" s="9" t="s">
        <v>596</v>
      </c>
      <c r="AI26" s="11" t="s">
        <v>596</v>
      </c>
      <c r="AJ2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34</v>
      </c>
    </row>
    <row r="6" spans="1:36">
      <c r="A6" s="15" t="s">
        <v>2090</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2091</v>
      </c>
      <c r="B13" s="2" t="s">
        <v>2092</v>
      </c>
      <c r="C13" t="s">
        <v>182</v>
      </c>
      <c r="D13" s="2" t="s">
        <v>1588</v>
      </c>
      <c r="E13" t="s">
        <v>223</v>
      </c>
      <c r="F13" t="s">
        <v>245</v>
      </c>
      <c r="G13" t="s">
        <v>229</v>
      </c>
      <c r="H13" t="s">
        <v>206</v>
      </c>
      <c r="I13" t="s">
        <v>547</v>
      </c>
      <c r="J13" s="2" t="s">
        <v>214</v>
      </c>
      <c r="K13" t="s">
        <v>557</v>
      </c>
      <c r="L13" t="s">
        <v>708</v>
      </c>
      <c r="M13" t="s">
        <v>940</v>
      </c>
      <c r="N13" t="s">
        <v>442</v>
      </c>
      <c r="O13" t="s">
        <v>935</v>
      </c>
      <c r="P13" t="s">
        <v>260</v>
      </c>
      <c r="Q13" t="s">
        <v>259</v>
      </c>
      <c r="R13" t="s">
        <v>548</v>
      </c>
      <c r="S13" t="s">
        <v>225</v>
      </c>
      <c r="T13" t="s">
        <v>249</v>
      </c>
      <c r="U13" t="s">
        <v>1053</v>
      </c>
      <c r="V13" s="2" t="s">
        <v>626</v>
      </c>
      <c r="W13" t="s">
        <v>628</v>
      </c>
      <c r="X13" t="s">
        <v>192</v>
      </c>
      <c r="Y13" s="2" t="s">
        <v>934</v>
      </c>
      <c r="Z13" t="s">
        <v>2093</v>
      </c>
      <c r="AA13" t="s">
        <v>881</v>
      </c>
      <c r="AB13" t="s">
        <v>188</v>
      </c>
      <c r="AC13" s="2" t="s">
        <v>2094</v>
      </c>
      <c r="AD13" t="s">
        <v>217</v>
      </c>
      <c r="AE13" t="s">
        <v>941</v>
      </c>
      <c r="AF13" t="s">
        <v>240</v>
      </c>
      <c r="AG13" t="s">
        <v>295</v>
      </c>
      <c r="AH13" s="2" t="s">
        <v>257</v>
      </c>
      <c r="AI13" t="s">
        <v>1586</v>
      </c>
      <c r="AJ13" s="2" t="s">
        <v>544</v>
      </c>
    </row>
    <row r="14" spans="1:36">
      <c r="A14" s="5" t="s">
        <v>139</v>
      </c>
      <c r="B14" s="2" t="s">
        <v>2095</v>
      </c>
      <c r="C14" t="s">
        <v>2096</v>
      </c>
      <c r="D14" s="2" t="s">
        <v>2097</v>
      </c>
      <c r="E14" t="s">
        <v>2098</v>
      </c>
      <c r="F14" t="s">
        <v>2099</v>
      </c>
      <c r="G14" t="s">
        <v>2100</v>
      </c>
      <c r="H14" t="s">
        <v>2101</v>
      </c>
      <c r="I14" t="s">
        <v>2102</v>
      </c>
      <c r="J14" s="2" t="s">
        <v>2103</v>
      </c>
      <c r="K14" t="s">
        <v>2104</v>
      </c>
      <c r="L14" t="s">
        <v>696</v>
      </c>
      <c r="M14" t="s">
        <v>2105</v>
      </c>
      <c r="N14" t="s">
        <v>2106</v>
      </c>
      <c r="O14" t="s">
        <v>2107</v>
      </c>
      <c r="P14" t="s">
        <v>2108</v>
      </c>
      <c r="Q14" t="s">
        <v>2109</v>
      </c>
      <c r="R14" t="s">
        <v>1474</v>
      </c>
      <c r="S14" t="s">
        <v>2110</v>
      </c>
      <c r="T14" t="s">
        <v>2111</v>
      </c>
      <c r="U14" t="s">
        <v>2112</v>
      </c>
      <c r="V14" s="2" t="s">
        <v>2113</v>
      </c>
      <c r="W14" t="s">
        <v>2114</v>
      </c>
      <c r="X14" t="s">
        <v>2115</v>
      </c>
      <c r="Y14" s="2" t="s">
        <v>2116</v>
      </c>
      <c r="Z14" t="s">
        <v>2117</v>
      </c>
      <c r="AA14" t="s">
        <v>1785</v>
      </c>
      <c r="AB14" t="s">
        <v>2118</v>
      </c>
      <c r="AC14" s="2" t="s">
        <v>677</v>
      </c>
      <c r="AD14" t="s">
        <v>2119</v>
      </c>
      <c r="AE14" t="s">
        <v>2120</v>
      </c>
      <c r="AF14" t="s">
        <v>2121</v>
      </c>
      <c r="AG14" t="s">
        <v>2122</v>
      </c>
      <c r="AH14" s="2" t="s">
        <v>2123</v>
      </c>
      <c r="AI14" t="s">
        <v>2124</v>
      </c>
      <c r="AJ14" s="2" t="s">
        <v>2125</v>
      </c>
    </row>
    <row r="15" spans="1:36">
      <c r="A15" s="5" t="s">
        <v>2126</v>
      </c>
      <c r="B15" s="2" t="s">
        <v>242</v>
      </c>
      <c r="C15" t="s">
        <v>1365</v>
      </c>
      <c r="D15" s="2" t="s">
        <v>887</v>
      </c>
      <c r="E15" t="s">
        <v>709</v>
      </c>
      <c r="F15" t="s">
        <v>811</v>
      </c>
      <c r="G15" t="s">
        <v>1097</v>
      </c>
      <c r="H15" t="s">
        <v>193</v>
      </c>
      <c r="I15" t="s">
        <v>889</v>
      </c>
      <c r="J15" s="2" t="s">
        <v>939</v>
      </c>
      <c r="K15" t="s">
        <v>474</v>
      </c>
      <c r="L15" t="s">
        <v>190</v>
      </c>
      <c r="M15" t="s">
        <v>471</v>
      </c>
      <c r="N15" t="s">
        <v>340</v>
      </c>
      <c r="O15" t="s">
        <v>542</v>
      </c>
      <c r="P15" t="s">
        <v>442</v>
      </c>
      <c r="Q15" t="s">
        <v>627</v>
      </c>
      <c r="R15" t="s">
        <v>471</v>
      </c>
      <c r="S15" t="s">
        <v>935</v>
      </c>
      <c r="T15" t="s">
        <v>390</v>
      </c>
      <c r="U15" t="s">
        <v>258</v>
      </c>
      <c r="V15" s="2" t="s">
        <v>896</v>
      </c>
      <c r="W15" t="s">
        <v>1100</v>
      </c>
      <c r="X15" t="s">
        <v>192</v>
      </c>
      <c r="Y15" s="2" t="s">
        <v>2127</v>
      </c>
      <c r="Z15" t="s">
        <v>934</v>
      </c>
      <c r="AA15" t="s">
        <v>936</v>
      </c>
      <c r="AB15" t="s">
        <v>548</v>
      </c>
      <c r="AC15" s="2" t="s">
        <v>2093</v>
      </c>
      <c r="AD15" t="s">
        <v>897</v>
      </c>
      <c r="AE15" t="s">
        <v>2128</v>
      </c>
      <c r="AF15" t="s">
        <v>256</v>
      </c>
      <c r="AG15" t="s">
        <v>249</v>
      </c>
      <c r="AH15" s="2" t="s">
        <v>190</v>
      </c>
      <c r="AI15" t="s">
        <v>1933</v>
      </c>
      <c r="AJ15" s="2" t="s">
        <v>2129</v>
      </c>
    </row>
    <row r="16" spans="1:36">
      <c r="A16" s="5" t="s">
        <v>139</v>
      </c>
      <c r="B16" s="2" t="s">
        <v>2130</v>
      </c>
      <c r="C16" t="s">
        <v>2131</v>
      </c>
      <c r="D16" s="2" t="s">
        <v>2132</v>
      </c>
      <c r="E16" t="s">
        <v>2133</v>
      </c>
      <c r="F16" t="s">
        <v>1740</v>
      </c>
      <c r="G16" t="s">
        <v>2134</v>
      </c>
      <c r="H16" t="s">
        <v>2135</v>
      </c>
      <c r="I16" t="s">
        <v>2136</v>
      </c>
      <c r="J16" s="2" t="s">
        <v>2137</v>
      </c>
      <c r="K16" t="s">
        <v>2138</v>
      </c>
      <c r="L16" t="s">
        <v>2139</v>
      </c>
      <c r="M16" t="s">
        <v>2140</v>
      </c>
      <c r="N16" t="s">
        <v>2141</v>
      </c>
      <c r="O16" t="s">
        <v>2142</v>
      </c>
      <c r="P16" t="s">
        <v>2143</v>
      </c>
      <c r="Q16" t="s">
        <v>2144</v>
      </c>
      <c r="R16" t="s">
        <v>2145</v>
      </c>
      <c r="S16" t="s">
        <v>1735</v>
      </c>
      <c r="T16" t="s">
        <v>2146</v>
      </c>
      <c r="U16" t="s">
        <v>2147</v>
      </c>
      <c r="V16" s="2" t="s">
        <v>2148</v>
      </c>
      <c r="W16" t="s">
        <v>2149</v>
      </c>
      <c r="X16" t="s">
        <v>2150</v>
      </c>
      <c r="Y16" s="2" t="s">
        <v>954</v>
      </c>
      <c r="Z16" t="s">
        <v>2151</v>
      </c>
      <c r="AA16" t="s">
        <v>2152</v>
      </c>
      <c r="AB16" t="s">
        <v>2153</v>
      </c>
      <c r="AC16" s="2" t="s">
        <v>2154</v>
      </c>
      <c r="AD16" t="s">
        <v>2155</v>
      </c>
      <c r="AE16" t="s">
        <v>2156</v>
      </c>
      <c r="AF16" t="s">
        <v>2157</v>
      </c>
      <c r="AG16" t="s">
        <v>2158</v>
      </c>
      <c r="AH16" s="2" t="s">
        <v>2159</v>
      </c>
      <c r="AI16" t="s">
        <v>2160</v>
      </c>
      <c r="AJ16" s="2" t="s">
        <v>2161</v>
      </c>
    </row>
    <row r="17" spans="1:36">
      <c r="A17" s="5" t="s">
        <v>1799</v>
      </c>
      <c r="B17" s="2" t="s">
        <v>2162</v>
      </c>
      <c r="C17" t="s">
        <v>2163</v>
      </c>
      <c r="D17" s="2" t="s">
        <v>811</v>
      </c>
      <c r="E17" t="s">
        <v>389</v>
      </c>
      <c r="F17" t="s">
        <v>188</v>
      </c>
      <c r="G17" t="s">
        <v>548</v>
      </c>
      <c r="H17" t="s">
        <v>935</v>
      </c>
      <c r="I17" t="s">
        <v>556</v>
      </c>
      <c r="J17" s="2" t="s">
        <v>896</v>
      </c>
      <c r="K17" t="s">
        <v>388</v>
      </c>
      <c r="L17" t="s">
        <v>389</v>
      </c>
      <c r="M17" t="s">
        <v>708</v>
      </c>
      <c r="N17" t="s">
        <v>247</v>
      </c>
      <c r="O17" t="s">
        <v>190</v>
      </c>
      <c r="P17" t="s">
        <v>251</v>
      </c>
      <c r="Q17" t="s">
        <v>474</v>
      </c>
      <c r="R17" t="s">
        <v>896</v>
      </c>
      <c r="S17" t="s">
        <v>442</v>
      </c>
      <c r="T17" t="s">
        <v>391</v>
      </c>
      <c r="U17" t="s">
        <v>259</v>
      </c>
      <c r="V17" s="2" t="s">
        <v>340</v>
      </c>
      <c r="W17" t="s">
        <v>543</v>
      </c>
      <c r="X17" t="s">
        <v>810</v>
      </c>
      <c r="Y17" s="2" t="s">
        <v>239</v>
      </c>
      <c r="Z17" t="s">
        <v>897</v>
      </c>
      <c r="AA17" t="s">
        <v>668</v>
      </c>
      <c r="AB17" t="s">
        <v>258</v>
      </c>
      <c r="AC17" s="2" t="s">
        <v>935</v>
      </c>
      <c r="AD17" t="s">
        <v>471</v>
      </c>
      <c r="AE17" t="s">
        <v>1112</v>
      </c>
      <c r="AF17" t="s">
        <v>246</v>
      </c>
      <c r="AG17" t="s">
        <v>252</v>
      </c>
      <c r="AH17" s="2" t="s">
        <v>246</v>
      </c>
      <c r="AI17" t="s">
        <v>1097</v>
      </c>
      <c r="AJ17" s="2" t="s">
        <v>1437</v>
      </c>
    </row>
    <row r="18" spans="1:36">
      <c r="A18" s="10" t="s">
        <v>139</v>
      </c>
      <c r="B18" s="9" t="s">
        <v>2164</v>
      </c>
      <c r="C18" s="11" t="s">
        <v>2165</v>
      </c>
      <c r="D18" s="9" t="s">
        <v>796</v>
      </c>
      <c r="E18" s="11" t="s">
        <v>2166</v>
      </c>
      <c r="F18" s="11" t="s">
        <v>2167</v>
      </c>
      <c r="G18" s="11" t="s">
        <v>1472</v>
      </c>
      <c r="H18" s="11" t="s">
        <v>2044</v>
      </c>
      <c r="I18" s="11" t="s">
        <v>2168</v>
      </c>
      <c r="J18" s="9" t="s">
        <v>2169</v>
      </c>
      <c r="K18" s="11" t="s">
        <v>2170</v>
      </c>
      <c r="L18" s="11" t="s">
        <v>2171</v>
      </c>
      <c r="M18" s="11" t="s">
        <v>2172</v>
      </c>
      <c r="N18" s="11" t="s">
        <v>2173</v>
      </c>
      <c r="O18" s="11" t="s">
        <v>1897</v>
      </c>
      <c r="P18" s="11" t="s">
        <v>2174</v>
      </c>
      <c r="Q18" s="11" t="s">
        <v>2175</v>
      </c>
      <c r="R18" s="11" t="s">
        <v>2176</v>
      </c>
      <c r="S18" s="11" t="s">
        <v>1078</v>
      </c>
      <c r="T18" s="11" t="s">
        <v>1804</v>
      </c>
      <c r="U18" s="11" t="s">
        <v>2177</v>
      </c>
      <c r="V18" s="9" t="s">
        <v>2178</v>
      </c>
      <c r="W18" s="11" t="s">
        <v>1770</v>
      </c>
      <c r="X18" s="11" t="s">
        <v>2179</v>
      </c>
      <c r="Y18" s="9" t="s">
        <v>2180</v>
      </c>
      <c r="Z18" s="11" t="s">
        <v>2181</v>
      </c>
      <c r="AA18" s="11" t="s">
        <v>2182</v>
      </c>
      <c r="AB18" s="11" t="s">
        <v>2183</v>
      </c>
      <c r="AC18" s="9" t="s">
        <v>2184</v>
      </c>
      <c r="AD18" s="11" t="s">
        <v>2185</v>
      </c>
      <c r="AE18" s="11" t="s">
        <v>2186</v>
      </c>
      <c r="AF18" s="11" t="s">
        <v>2031</v>
      </c>
      <c r="AG18" s="11" t="s">
        <v>2187</v>
      </c>
      <c r="AH18" s="9" t="s">
        <v>2188</v>
      </c>
      <c r="AI18" s="11" t="s">
        <v>2189</v>
      </c>
      <c r="AJ18" s="9" t="s">
        <v>1975</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34"/>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37</v>
      </c>
    </row>
    <row r="6" spans="1:35">
      <c r="A6" s="15" t="s">
        <v>2190</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2191</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2192</v>
      </c>
      <c r="C11" t="s">
        <v>2193</v>
      </c>
      <c r="D11" s="2" t="s">
        <v>2194</v>
      </c>
      <c r="E11" t="s">
        <v>193</v>
      </c>
      <c r="F11" t="s">
        <v>1586</v>
      </c>
      <c r="G11" t="s">
        <v>1480</v>
      </c>
      <c r="H11" t="s">
        <v>1660</v>
      </c>
      <c r="I11" t="s">
        <v>1116</v>
      </c>
      <c r="J11" s="2" t="s">
        <v>886</v>
      </c>
      <c r="K11" t="s">
        <v>185</v>
      </c>
      <c r="L11" t="s">
        <v>186</v>
      </c>
      <c r="M11" t="s">
        <v>187</v>
      </c>
      <c r="N11" t="s">
        <v>188</v>
      </c>
      <c r="O11" t="s">
        <v>189</v>
      </c>
      <c r="P11" t="s">
        <v>191</v>
      </c>
      <c r="Q11" t="s">
        <v>192</v>
      </c>
      <c r="R11" t="s">
        <v>193</v>
      </c>
      <c r="S11" t="s">
        <v>194</v>
      </c>
      <c r="T11" t="s">
        <v>195</v>
      </c>
      <c r="U11" s="2" t="s">
        <v>196</v>
      </c>
      <c r="V11" t="s">
        <v>2195</v>
      </c>
      <c r="W11" t="s">
        <v>2196</v>
      </c>
      <c r="X11" s="2" t="s">
        <v>200</v>
      </c>
      <c r="Y11" t="s">
        <v>2197</v>
      </c>
      <c r="Z11" t="s">
        <v>2198</v>
      </c>
      <c r="AA11" t="s">
        <v>617</v>
      </c>
      <c r="AB11" s="2" t="s">
        <v>1839</v>
      </c>
      <c r="AC11" t="s">
        <v>204</v>
      </c>
      <c r="AD11" t="s">
        <v>205</v>
      </c>
      <c r="AE11" t="s">
        <v>206</v>
      </c>
      <c r="AF11" t="s">
        <v>207</v>
      </c>
      <c r="AG11" s="2" t="s">
        <v>1112</v>
      </c>
      <c r="AH11" t="s">
        <v>242</v>
      </c>
      <c r="AI11" s="2" t="s">
        <v>2199</v>
      </c>
    </row>
    <row r="12" spans="1:35">
      <c r="A12" s="10" t="s">
        <v>211</v>
      </c>
      <c r="B12" s="9" t="s">
        <v>2200</v>
      </c>
      <c r="C12" s="11" t="s">
        <v>2201</v>
      </c>
      <c r="D12" s="9" t="s">
        <v>2202</v>
      </c>
      <c r="E12" s="11" t="s">
        <v>1542</v>
      </c>
      <c r="F12" s="11" t="s">
        <v>2128</v>
      </c>
      <c r="G12" s="11" t="s">
        <v>877</v>
      </c>
      <c r="H12" s="11" t="s">
        <v>2203</v>
      </c>
      <c r="I12" s="11" t="s">
        <v>2204</v>
      </c>
      <c r="J12" s="9" t="s">
        <v>942</v>
      </c>
      <c r="K12" s="11" t="s">
        <v>220</v>
      </c>
      <c r="L12" s="11" t="s">
        <v>221</v>
      </c>
      <c r="M12" s="11" t="s">
        <v>222</v>
      </c>
      <c r="N12" s="11" t="s">
        <v>223</v>
      </c>
      <c r="O12" s="11" t="s">
        <v>224</v>
      </c>
      <c r="P12" s="11" t="s">
        <v>226</v>
      </c>
      <c r="Q12" s="11" t="s">
        <v>227</v>
      </c>
      <c r="R12" s="11" t="s">
        <v>228</v>
      </c>
      <c r="S12" s="11" t="s">
        <v>229</v>
      </c>
      <c r="T12" s="11" t="s">
        <v>179</v>
      </c>
      <c r="U12" s="9" t="s">
        <v>230</v>
      </c>
      <c r="V12" s="11" t="s">
        <v>2205</v>
      </c>
      <c r="W12" s="11" t="s">
        <v>201</v>
      </c>
      <c r="X12" s="9" t="s">
        <v>2206</v>
      </c>
      <c r="Y12" s="11" t="s">
        <v>1766</v>
      </c>
      <c r="Z12" s="11" t="s">
        <v>1114</v>
      </c>
      <c r="AA12" s="11" t="s">
        <v>1098</v>
      </c>
      <c r="AB12" s="9" t="s">
        <v>2207</v>
      </c>
      <c r="AC12" s="11" t="s">
        <v>232</v>
      </c>
      <c r="AD12" s="11" t="s">
        <v>238</v>
      </c>
      <c r="AE12" s="11" t="s">
        <v>239</v>
      </c>
      <c r="AF12" s="11" t="s">
        <v>240</v>
      </c>
      <c r="AG12" s="9" t="s">
        <v>935</v>
      </c>
      <c r="AH12" s="11" t="s">
        <v>2208</v>
      </c>
      <c r="AI12" s="9" t="s">
        <v>2209</v>
      </c>
    </row>
    <row r="13" spans="1:35">
      <c r="A13" s="5" t="s">
        <v>622</v>
      </c>
      <c r="B13" s="2" t="s">
        <v>237</v>
      </c>
      <c r="C13" t="s">
        <v>544</v>
      </c>
      <c r="D13" s="2" t="s">
        <v>625</v>
      </c>
      <c r="E13" t="s">
        <v>247</v>
      </c>
      <c r="F13" t="s">
        <v>1053</v>
      </c>
      <c r="G13" t="s">
        <v>542</v>
      </c>
      <c r="H13" t="s">
        <v>505</v>
      </c>
      <c r="I13" t="s">
        <v>556</v>
      </c>
      <c r="J13" s="2" t="s">
        <v>185</v>
      </c>
      <c r="K13" t="s">
        <v>474</v>
      </c>
      <c r="L13" t="s">
        <v>340</v>
      </c>
      <c r="M13" t="s">
        <v>1053</v>
      </c>
      <c r="N13" t="s">
        <v>252</v>
      </c>
      <c r="O13" t="s">
        <v>627</v>
      </c>
      <c r="P13" t="s">
        <v>259</v>
      </c>
      <c r="Q13" t="s">
        <v>548</v>
      </c>
      <c r="R13" t="s">
        <v>207</v>
      </c>
      <c r="S13" t="s">
        <v>260</v>
      </c>
      <c r="T13" t="s">
        <v>207</v>
      </c>
      <c r="U13" s="2" t="s">
        <v>708</v>
      </c>
      <c r="V13" t="s">
        <v>710</v>
      </c>
      <c r="W13" t="s">
        <v>195</v>
      </c>
      <c r="X13" s="2" t="s">
        <v>1431</v>
      </c>
      <c r="Y13" t="s">
        <v>208</v>
      </c>
      <c r="Z13" t="s">
        <v>226</v>
      </c>
      <c r="AA13" t="s">
        <v>542</v>
      </c>
      <c r="AB13" s="2" t="s">
        <v>1412</v>
      </c>
      <c r="AC13" t="s">
        <v>2210</v>
      </c>
      <c r="AD13" t="s">
        <v>340</v>
      </c>
      <c r="AE13" t="s">
        <v>249</v>
      </c>
      <c r="AF13" t="s">
        <v>261</v>
      </c>
      <c r="AG13" s="2" t="s">
        <v>255</v>
      </c>
      <c r="AH13" t="s">
        <v>899</v>
      </c>
      <c r="AI13" s="2" t="s">
        <v>672</v>
      </c>
    </row>
    <row r="14" spans="1:35">
      <c r="A14" s="5" t="s">
        <v>139</v>
      </c>
      <c r="B14" s="2" t="s">
        <v>2211</v>
      </c>
      <c r="C14" t="s">
        <v>2212</v>
      </c>
      <c r="D14" s="2" t="s">
        <v>900</v>
      </c>
      <c r="E14" t="s">
        <v>1185</v>
      </c>
      <c r="F14" t="s">
        <v>2213</v>
      </c>
      <c r="G14" t="s">
        <v>1881</v>
      </c>
      <c r="H14" t="s">
        <v>976</v>
      </c>
      <c r="I14" t="s">
        <v>2214</v>
      </c>
      <c r="J14" s="2" t="s">
        <v>2215</v>
      </c>
      <c r="K14" t="s">
        <v>2216</v>
      </c>
      <c r="L14" t="s">
        <v>2217</v>
      </c>
      <c r="M14" t="s">
        <v>2218</v>
      </c>
      <c r="N14" t="s">
        <v>2219</v>
      </c>
      <c r="O14" t="s">
        <v>1781</v>
      </c>
      <c r="P14" t="s">
        <v>2220</v>
      </c>
      <c r="Q14" t="s">
        <v>2221</v>
      </c>
      <c r="R14" t="s">
        <v>2222</v>
      </c>
      <c r="S14" t="s">
        <v>2223</v>
      </c>
      <c r="T14" t="s">
        <v>694</v>
      </c>
      <c r="U14" s="2" t="s">
        <v>2224</v>
      </c>
      <c r="V14" t="s">
        <v>2225</v>
      </c>
      <c r="W14" t="s">
        <v>2226</v>
      </c>
      <c r="X14" s="2" t="s">
        <v>2098</v>
      </c>
      <c r="Y14" t="s">
        <v>2227</v>
      </c>
      <c r="Z14" t="s">
        <v>2228</v>
      </c>
      <c r="AA14" t="s">
        <v>2229</v>
      </c>
      <c r="AB14" s="2" t="s">
        <v>2230</v>
      </c>
      <c r="AC14" t="s">
        <v>2231</v>
      </c>
      <c r="AD14" t="s">
        <v>2232</v>
      </c>
      <c r="AE14" t="s">
        <v>817</v>
      </c>
      <c r="AF14" t="s">
        <v>261</v>
      </c>
      <c r="AG14" s="2" t="s">
        <v>1951</v>
      </c>
      <c r="AH14" t="s">
        <v>2233</v>
      </c>
      <c r="AI14" s="2" t="s">
        <v>2234</v>
      </c>
    </row>
    <row r="15" spans="1:35">
      <c r="A15" s="5" t="s">
        <v>664</v>
      </c>
      <c r="B15" s="2" t="s">
        <v>1551</v>
      </c>
      <c r="C15" t="s">
        <v>877</v>
      </c>
      <c r="D15" s="2" t="s">
        <v>625</v>
      </c>
      <c r="E15" t="s">
        <v>809</v>
      </c>
      <c r="F15" t="s">
        <v>186</v>
      </c>
      <c r="G15" t="s">
        <v>809</v>
      </c>
      <c r="H15" t="s">
        <v>206</v>
      </c>
      <c r="I15" t="s">
        <v>626</v>
      </c>
      <c r="J15" s="2" t="s">
        <v>556</v>
      </c>
      <c r="K15" t="s">
        <v>389</v>
      </c>
      <c r="L15" t="s">
        <v>506</v>
      </c>
      <c r="M15" t="s">
        <v>547</v>
      </c>
      <c r="N15" t="s">
        <v>249</v>
      </c>
      <c r="O15" t="s">
        <v>229</v>
      </c>
      <c r="P15" t="s">
        <v>257</v>
      </c>
      <c r="Q15" t="s">
        <v>258</v>
      </c>
      <c r="R15" t="s">
        <v>339</v>
      </c>
      <c r="S15" t="s">
        <v>708</v>
      </c>
      <c r="T15" t="s">
        <v>240</v>
      </c>
      <c r="U15" s="2" t="s">
        <v>472</v>
      </c>
      <c r="V15" t="s">
        <v>669</v>
      </c>
      <c r="W15" t="s">
        <v>2235</v>
      </c>
      <c r="X15" s="2" t="s">
        <v>470</v>
      </c>
      <c r="Y15" t="s">
        <v>670</v>
      </c>
      <c r="Z15" t="s">
        <v>1097</v>
      </c>
      <c r="AA15" t="s">
        <v>557</v>
      </c>
      <c r="AB15" s="2" t="s">
        <v>1363</v>
      </c>
      <c r="AC15" t="s">
        <v>249</v>
      </c>
      <c r="AD15" t="s">
        <v>630</v>
      </c>
      <c r="AE15" t="s">
        <v>295</v>
      </c>
      <c r="AF15" t="s">
        <v>295</v>
      </c>
      <c r="AG15" s="2" t="s">
        <v>251</v>
      </c>
      <c r="AH15" t="s">
        <v>881</v>
      </c>
      <c r="AI15" s="2" t="s">
        <v>215</v>
      </c>
    </row>
    <row r="16" spans="1:35">
      <c r="A16" s="5" t="s">
        <v>139</v>
      </c>
      <c r="B16" s="2" t="s">
        <v>2236</v>
      </c>
      <c r="C16" t="s">
        <v>673</v>
      </c>
      <c r="D16" s="2" t="s">
        <v>2237</v>
      </c>
      <c r="E16" t="s">
        <v>2238</v>
      </c>
      <c r="F16" t="s">
        <v>2239</v>
      </c>
      <c r="G16" t="s">
        <v>2240</v>
      </c>
      <c r="H16" t="s">
        <v>2229</v>
      </c>
      <c r="I16" t="s">
        <v>2241</v>
      </c>
      <c r="J16" s="2" t="s">
        <v>1896</v>
      </c>
      <c r="K16" t="s">
        <v>2242</v>
      </c>
      <c r="L16" t="s">
        <v>2243</v>
      </c>
      <c r="M16" t="s">
        <v>2244</v>
      </c>
      <c r="N16" t="s">
        <v>2245</v>
      </c>
      <c r="O16" t="s">
        <v>2154</v>
      </c>
      <c r="P16" t="s">
        <v>2246</v>
      </c>
      <c r="Q16" t="s">
        <v>2247</v>
      </c>
      <c r="R16" t="s">
        <v>645</v>
      </c>
      <c r="S16" t="s">
        <v>2248</v>
      </c>
      <c r="T16" t="s">
        <v>2249</v>
      </c>
      <c r="U16" s="2" t="s">
        <v>2250</v>
      </c>
      <c r="V16" t="s">
        <v>2251</v>
      </c>
      <c r="W16" t="s">
        <v>2252</v>
      </c>
      <c r="X16" s="2" t="s">
        <v>2253</v>
      </c>
      <c r="Y16" t="s">
        <v>2254</v>
      </c>
      <c r="Z16" t="s">
        <v>2255</v>
      </c>
      <c r="AA16" t="s">
        <v>1580</v>
      </c>
      <c r="AB16" s="2" t="s">
        <v>2256</v>
      </c>
      <c r="AC16" t="s">
        <v>1228</v>
      </c>
      <c r="AD16" t="s">
        <v>2257</v>
      </c>
      <c r="AE16" t="s">
        <v>519</v>
      </c>
      <c r="AF16" t="s">
        <v>701</v>
      </c>
      <c r="AG16" s="2" t="s">
        <v>2258</v>
      </c>
      <c r="AH16" t="s">
        <v>2259</v>
      </c>
      <c r="AI16" s="2" t="s">
        <v>2260</v>
      </c>
    </row>
    <row r="17" spans="1:35">
      <c r="A17" s="5" t="s">
        <v>705</v>
      </c>
      <c r="B17" s="2" t="s">
        <v>810</v>
      </c>
      <c r="C17" t="s">
        <v>472</v>
      </c>
      <c r="D17" s="2" t="s">
        <v>188</v>
      </c>
      <c r="E17" t="s">
        <v>248</v>
      </c>
      <c r="F17" t="s">
        <v>246</v>
      </c>
      <c r="G17" t="s">
        <v>391</v>
      </c>
      <c r="H17" t="s">
        <v>442</v>
      </c>
      <c r="I17" t="s">
        <v>252</v>
      </c>
      <c r="J17" s="2" t="s">
        <v>442</v>
      </c>
      <c r="K17" t="s">
        <v>254</v>
      </c>
      <c r="L17" t="s">
        <v>250</v>
      </c>
      <c r="M17" t="s">
        <v>442</v>
      </c>
      <c r="N17" t="s">
        <v>253</v>
      </c>
      <c r="O17" t="s">
        <v>254</v>
      </c>
      <c r="P17" t="s">
        <v>252</v>
      </c>
      <c r="Q17" t="s">
        <v>246</v>
      </c>
      <c r="R17" t="s">
        <v>248</v>
      </c>
      <c r="S17" t="s">
        <v>295</v>
      </c>
      <c r="T17" t="s">
        <v>251</v>
      </c>
      <c r="U17" s="2" t="s">
        <v>255</v>
      </c>
      <c r="V17" t="s">
        <v>340</v>
      </c>
      <c r="W17" t="s">
        <v>259</v>
      </c>
      <c r="X17" s="2" t="s">
        <v>223</v>
      </c>
      <c r="Y17" t="s">
        <v>257</v>
      </c>
      <c r="Z17" t="s">
        <v>252</v>
      </c>
      <c r="AA17" t="s">
        <v>251</v>
      </c>
      <c r="AB17" s="2" t="s">
        <v>1053</v>
      </c>
      <c r="AC17" t="s">
        <v>247</v>
      </c>
      <c r="AD17" t="s">
        <v>247</v>
      </c>
      <c r="AE17" t="s">
        <v>1053</v>
      </c>
      <c r="AF17" t="s">
        <v>253</v>
      </c>
      <c r="AG17" s="2" t="s">
        <v>261</v>
      </c>
      <c r="AH17" t="s">
        <v>340</v>
      </c>
      <c r="AI17" s="2" t="s">
        <v>505</v>
      </c>
    </row>
    <row r="18" spans="1:35">
      <c r="A18" s="5" t="s">
        <v>139</v>
      </c>
      <c r="B18" s="2" t="s">
        <v>502</v>
      </c>
      <c r="C18" t="s">
        <v>414</v>
      </c>
      <c r="D18" s="2" t="s">
        <v>1258</v>
      </c>
      <c r="E18" t="s">
        <v>2261</v>
      </c>
      <c r="F18" t="s">
        <v>2262</v>
      </c>
      <c r="G18" t="s">
        <v>516</v>
      </c>
      <c r="H18" t="s">
        <v>1330</v>
      </c>
      <c r="I18" t="s">
        <v>1292</v>
      </c>
      <c r="J18" s="2" t="s">
        <v>494</v>
      </c>
      <c r="K18" t="s">
        <v>514</v>
      </c>
      <c r="L18" t="s">
        <v>491</v>
      </c>
      <c r="M18" t="s">
        <v>2263</v>
      </c>
      <c r="N18" t="s">
        <v>1040</v>
      </c>
      <c r="O18" t="s">
        <v>467</v>
      </c>
      <c r="P18" t="s">
        <v>2264</v>
      </c>
      <c r="Q18" t="s">
        <v>2265</v>
      </c>
      <c r="R18" t="s">
        <v>2266</v>
      </c>
      <c r="S18" t="s">
        <v>727</v>
      </c>
      <c r="T18" t="s">
        <v>711</v>
      </c>
      <c r="U18" s="2" t="s">
        <v>2267</v>
      </c>
      <c r="V18" t="s">
        <v>415</v>
      </c>
      <c r="W18" t="s">
        <v>851</v>
      </c>
      <c r="X18" s="2" t="s">
        <v>2268</v>
      </c>
      <c r="Y18" t="s">
        <v>1303</v>
      </c>
      <c r="Z18" t="s">
        <v>344</v>
      </c>
      <c r="AA18" t="s">
        <v>2269</v>
      </c>
      <c r="AB18" s="2" t="s">
        <v>2270</v>
      </c>
      <c r="AC18" t="s">
        <v>1234</v>
      </c>
      <c r="AD18" t="s">
        <v>329</v>
      </c>
      <c r="AE18" t="s">
        <v>2271</v>
      </c>
      <c r="AF18" t="s">
        <v>661</v>
      </c>
      <c r="AG18" s="2" t="s">
        <v>296</v>
      </c>
      <c r="AH18" t="s">
        <v>2272</v>
      </c>
      <c r="AI18" s="2" t="s">
        <v>2273</v>
      </c>
    </row>
    <row r="19" spans="1:35">
      <c r="A19" s="5" t="s">
        <v>740</v>
      </c>
      <c r="B19" s="2" t="s">
        <v>246</v>
      </c>
      <c r="C19" t="s">
        <v>254</v>
      </c>
      <c r="D19" s="2" t="s">
        <v>254</v>
      </c>
      <c r="E19" t="s">
        <v>250</v>
      </c>
      <c r="F19" t="s">
        <v>295</v>
      </c>
      <c r="G19" t="s">
        <v>253</v>
      </c>
      <c r="H19" t="s">
        <v>295</v>
      </c>
      <c r="I19" t="s">
        <v>253</v>
      </c>
      <c r="J19" s="2" t="s">
        <v>253</v>
      </c>
      <c r="K19" t="s">
        <v>261</v>
      </c>
      <c r="L19" t="s">
        <v>261</v>
      </c>
      <c r="M19" t="s">
        <v>253</v>
      </c>
      <c r="N19" t="s">
        <v>261</v>
      </c>
      <c r="O19" t="s">
        <v>261</v>
      </c>
      <c r="P19" t="s">
        <v>253</v>
      </c>
      <c r="Q19" t="s">
        <v>253</v>
      </c>
      <c r="R19" t="s">
        <v>295</v>
      </c>
      <c r="S19" t="s">
        <v>261</v>
      </c>
      <c r="T19" t="s">
        <v>253</v>
      </c>
      <c r="U19" s="2" t="s">
        <v>250</v>
      </c>
      <c r="V19" t="s">
        <v>250</v>
      </c>
      <c r="W19" t="s">
        <v>255</v>
      </c>
      <c r="X19" s="2" t="s">
        <v>250</v>
      </c>
      <c r="Y19" t="s">
        <v>261</v>
      </c>
      <c r="Z19" t="s">
        <v>250</v>
      </c>
      <c r="AA19" t="s">
        <v>295</v>
      </c>
      <c r="AB19" s="2" t="s">
        <v>254</v>
      </c>
      <c r="AC19" t="s">
        <v>261</v>
      </c>
      <c r="AD19" t="s">
        <v>295</v>
      </c>
      <c r="AE19" t="s">
        <v>253</v>
      </c>
      <c r="AF19" t="s">
        <v>253</v>
      </c>
      <c r="AG19" s="2" t="s">
        <v>255</v>
      </c>
      <c r="AH19" t="s">
        <v>295</v>
      </c>
      <c r="AI19" s="2" t="s">
        <v>254</v>
      </c>
    </row>
    <row r="20" spans="1:35">
      <c r="A20" s="5" t="s">
        <v>139</v>
      </c>
      <c r="B20" s="2" t="s">
        <v>750</v>
      </c>
      <c r="C20" t="s">
        <v>359</v>
      </c>
      <c r="D20" s="2" t="s">
        <v>1012</v>
      </c>
      <c r="E20" t="s">
        <v>789</v>
      </c>
      <c r="F20" t="s">
        <v>359</v>
      </c>
      <c r="G20" t="s">
        <v>1088</v>
      </c>
      <c r="H20" t="s">
        <v>385</v>
      </c>
      <c r="I20" t="s">
        <v>381</v>
      </c>
      <c r="J20" s="2" t="s">
        <v>1274</v>
      </c>
      <c r="K20" t="s">
        <v>261</v>
      </c>
      <c r="L20" t="s">
        <v>261</v>
      </c>
      <c r="M20" t="s">
        <v>866</v>
      </c>
      <c r="N20" t="s">
        <v>261</v>
      </c>
      <c r="O20" t="s">
        <v>261</v>
      </c>
      <c r="P20" t="s">
        <v>364</v>
      </c>
      <c r="Q20" t="s">
        <v>326</v>
      </c>
      <c r="R20" t="s">
        <v>349</v>
      </c>
      <c r="S20" t="s">
        <v>261</v>
      </c>
      <c r="T20" t="s">
        <v>1239</v>
      </c>
      <c r="U20" s="2" t="s">
        <v>747</v>
      </c>
      <c r="V20" t="s">
        <v>1012</v>
      </c>
      <c r="W20" t="s">
        <v>1025</v>
      </c>
      <c r="X20" s="2" t="s">
        <v>1088</v>
      </c>
      <c r="Y20" t="s">
        <v>261</v>
      </c>
      <c r="Z20" t="s">
        <v>297</v>
      </c>
      <c r="AA20" t="s">
        <v>1208</v>
      </c>
      <c r="AB20" s="2" t="s">
        <v>793</v>
      </c>
      <c r="AC20" t="s">
        <v>261</v>
      </c>
      <c r="AD20" t="s">
        <v>320</v>
      </c>
      <c r="AE20" t="s">
        <v>426</v>
      </c>
      <c r="AF20" t="s">
        <v>751</v>
      </c>
      <c r="AG20" s="2" t="s">
        <v>1621</v>
      </c>
      <c r="AH20" t="s">
        <v>866</v>
      </c>
      <c r="AI20" s="2" t="s">
        <v>327</v>
      </c>
    </row>
    <row r="21" spans="1:35">
      <c r="A21" s="5" t="s">
        <v>753</v>
      </c>
      <c r="B21" s="2" t="s">
        <v>474</v>
      </c>
      <c r="C21" t="s">
        <v>260</v>
      </c>
      <c r="D21" s="2" t="s">
        <v>207</v>
      </c>
      <c r="E21" t="s">
        <v>261</v>
      </c>
      <c r="F21" t="s">
        <v>295</v>
      </c>
      <c r="G21" t="s">
        <v>254</v>
      </c>
      <c r="H21" t="s">
        <v>251</v>
      </c>
      <c r="I21" t="s">
        <v>248</v>
      </c>
      <c r="J21" s="2" t="s">
        <v>340</v>
      </c>
      <c r="K21" t="s">
        <v>254</v>
      </c>
      <c r="L21" t="s">
        <v>250</v>
      </c>
      <c r="M21" t="s">
        <v>253</v>
      </c>
      <c r="N21" t="s">
        <v>253</v>
      </c>
      <c r="O21" t="s">
        <v>295</v>
      </c>
      <c r="P21" t="s">
        <v>261</v>
      </c>
      <c r="Q21" t="s">
        <v>254</v>
      </c>
      <c r="R21" t="s">
        <v>252</v>
      </c>
      <c r="S21" t="s">
        <v>295</v>
      </c>
      <c r="T21" t="s">
        <v>250</v>
      </c>
      <c r="U21" s="2" t="s">
        <v>295</v>
      </c>
      <c r="V21" t="s">
        <v>249</v>
      </c>
      <c r="W21" t="s">
        <v>252</v>
      </c>
      <c r="X21" s="2" t="s">
        <v>249</v>
      </c>
      <c r="Y21" t="s">
        <v>339</v>
      </c>
      <c r="Z21" t="s">
        <v>246</v>
      </c>
      <c r="AA21" t="s">
        <v>250</v>
      </c>
      <c r="AB21" s="2" t="s">
        <v>254</v>
      </c>
      <c r="AC21" t="s">
        <v>389</v>
      </c>
      <c r="AD21" t="s">
        <v>261</v>
      </c>
      <c r="AE21" t="s">
        <v>253</v>
      </c>
      <c r="AF21" t="s">
        <v>261</v>
      </c>
      <c r="AG21" s="2" t="s">
        <v>247</v>
      </c>
      <c r="AH21" t="s">
        <v>627</v>
      </c>
      <c r="AI21" s="2" t="s">
        <v>261</v>
      </c>
    </row>
    <row r="22" spans="1:35">
      <c r="A22" s="5" t="s">
        <v>139</v>
      </c>
      <c r="B22" s="2" t="s">
        <v>1244</v>
      </c>
      <c r="C22" t="s">
        <v>314</v>
      </c>
      <c r="D22" s="2" t="s">
        <v>1023</v>
      </c>
      <c r="E22" t="s">
        <v>261</v>
      </c>
      <c r="F22" t="s">
        <v>332</v>
      </c>
      <c r="G22" t="s">
        <v>763</v>
      </c>
      <c r="H22" t="s">
        <v>791</v>
      </c>
      <c r="I22" t="s">
        <v>2274</v>
      </c>
      <c r="J22" s="2" t="s">
        <v>1331</v>
      </c>
      <c r="K22" t="s">
        <v>2274</v>
      </c>
      <c r="L22" t="s">
        <v>419</v>
      </c>
      <c r="M22" t="s">
        <v>1278</v>
      </c>
      <c r="N22" t="s">
        <v>2275</v>
      </c>
      <c r="O22" t="s">
        <v>1090</v>
      </c>
      <c r="P22" t="s">
        <v>261</v>
      </c>
      <c r="Q22" t="s">
        <v>412</v>
      </c>
      <c r="R22" t="s">
        <v>2276</v>
      </c>
      <c r="S22" t="s">
        <v>850</v>
      </c>
      <c r="T22" t="s">
        <v>434</v>
      </c>
      <c r="U22" s="2" t="s">
        <v>2277</v>
      </c>
      <c r="V22" t="s">
        <v>419</v>
      </c>
      <c r="W22" t="s">
        <v>1040</v>
      </c>
      <c r="X22" s="2" t="s">
        <v>344</v>
      </c>
      <c r="Y22" t="s">
        <v>469</v>
      </c>
      <c r="Z22" t="s">
        <v>2278</v>
      </c>
      <c r="AA22" t="s">
        <v>1030</v>
      </c>
      <c r="AB22" s="2" t="s">
        <v>752</v>
      </c>
      <c r="AC22" t="s">
        <v>287</v>
      </c>
      <c r="AD22" t="s">
        <v>261</v>
      </c>
      <c r="AE22" t="s">
        <v>745</v>
      </c>
      <c r="AF22" t="s">
        <v>261</v>
      </c>
      <c r="AG22" s="2" t="s">
        <v>2074</v>
      </c>
      <c r="AH22" t="s">
        <v>2279</v>
      </c>
      <c r="AI22" s="2" t="s">
        <v>261</v>
      </c>
    </row>
    <row r="23" spans="1:35">
      <c r="A23" s="5" t="s">
        <v>171</v>
      </c>
      <c r="B23" s="2" t="s">
        <v>225</v>
      </c>
      <c r="C23" t="s">
        <v>340</v>
      </c>
      <c r="D23" s="2" t="s">
        <v>391</v>
      </c>
      <c r="E23" t="s">
        <v>250</v>
      </c>
      <c r="F23" t="s">
        <v>250</v>
      </c>
      <c r="G23" t="s">
        <v>253</v>
      </c>
      <c r="H23" t="s">
        <v>251</v>
      </c>
      <c r="I23" t="s">
        <v>260</v>
      </c>
      <c r="J23" s="2" t="s">
        <v>251</v>
      </c>
      <c r="K23" t="s">
        <v>261</v>
      </c>
      <c r="L23" t="s">
        <v>261</v>
      </c>
      <c r="M23" t="s">
        <v>261</v>
      </c>
      <c r="N23" t="s">
        <v>261</v>
      </c>
      <c r="O23" t="s">
        <v>261</v>
      </c>
      <c r="P23" t="s">
        <v>225</v>
      </c>
      <c r="Q23" t="s">
        <v>261</v>
      </c>
      <c r="R23" t="s">
        <v>261</v>
      </c>
      <c r="S23" t="s">
        <v>261</v>
      </c>
      <c r="T23" t="s">
        <v>261</v>
      </c>
      <c r="U23" s="2" t="s">
        <v>261</v>
      </c>
      <c r="V23" t="s">
        <v>260</v>
      </c>
      <c r="W23" t="s">
        <v>247</v>
      </c>
      <c r="X23" s="2" t="s">
        <v>251</v>
      </c>
      <c r="Y23" t="s">
        <v>252</v>
      </c>
      <c r="Z23" t="s">
        <v>248</v>
      </c>
      <c r="AA23" t="s">
        <v>250</v>
      </c>
      <c r="AB23" s="2" t="s">
        <v>260</v>
      </c>
      <c r="AC23" t="s">
        <v>261</v>
      </c>
      <c r="AD23" t="s">
        <v>295</v>
      </c>
      <c r="AE23" t="s">
        <v>261</v>
      </c>
      <c r="AF23" t="s">
        <v>473</v>
      </c>
      <c r="AG23" s="2" t="s">
        <v>261</v>
      </c>
      <c r="AH23" t="s">
        <v>252</v>
      </c>
      <c r="AI23" s="2" t="s">
        <v>340</v>
      </c>
    </row>
    <row r="24" spans="1:35">
      <c r="A24" s="5" t="s">
        <v>139</v>
      </c>
      <c r="B24" s="2" t="s">
        <v>754</v>
      </c>
      <c r="C24" t="s">
        <v>782</v>
      </c>
      <c r="D24" s="2" t="s">
        <v>319</v>
      </c>
      <c r="E24" t="s">
        <v>800</v>
      </c>
      <c r="F24" t="s">
        <v>2280</v>
      </c>
      <c r="G24" t="s">
        <v>333</v>
      </c>
      <c r="H24" t="s">
        <v>794</v>
      </c>
      <c r="I24" t="s">
        <v>1216</v>
      </c>
      <c r="J24" s="2" t="s">
        <v>1041</v>
      </c>
      <c r="K24" t="s">
        <v>261</v>
      </c>
      <c r="L24" t="s">
        <v>261</v>
      </c>
      <c r="M24" t="s">
        <v>261</v>
      </c>
      <c r="N24" t="s">
        <v>261</v>
      </c>
      <c r="O24" t="s">
        <v>261</v>
      </c>
      <c r="P24" t="s">
        <v>2281</v>
      </c>
      <c r="Q24" t="s">
        <v>261</v>
      </c>
      <c r="R24" t="s">
        <v>261</v>
      </c>
      <c r="S24" t="s">
        <v>261</v>
      </c>
      <c r="T24" t="s">
        <v>261</v>
      </c>
      <c r="U24" s="2" t="s">
        <v>261</v>
      </c>
      <c r="V24" t="s">
        <v>308</v>
      </c>
      <c r="W24" t="s">
        <v>794</v>
      </c>
      <c r="X24" s="2" t="s">
        <v>1031</v>
      </c>
      <c r="Y24" t="s">
        <v>1030</v>
      </c>
      <c r="Z24" t="s">
        <v>794</v>
      </c>
      <c r="AA24" t="s">
        <v>1231</v>
      </c>
      <c r="AB24" s="2" t="s">
        <v>800</v>
      </c>
      <c r="AC24" t="s">
        <v>261</v>
      </c>
      <c r="AD24" t="s">
        <v>380</v>
      </c>
      <c r="AE24" t="s">
        <v>261</v>
      </c>
      <c r="AF24" t="s">
        <v>2282</v>
      </c>
      <c r="AG24" s="2" t="s">
        <v>261</v>
      </c>
      <c r="AH24" t="s">
        <v>289</v>
      </c>
      <c r="AI24" s="2" t="s">
        <v>444</v>
      </c>
    </row>
    <row r="25" spans="1:35">
      <c r="A25" s="5" t="s">
        <v>172</v>
      </c>
      <c r="B25" s="2" t="s">
        <v>391</v>
      </c>
      <c r="C25" t="s">
        <v>251</v>
      </c>
      <c r="D25" s="2" t="s">
        <v>251</v>
      </c>
      <c r="E25" t="s">
        <v>254</v>
      </c>
      <c r="F25" t="s">
        <v>253</v>
      </c>
      <c r="G25" t="s">
        <v>250</v>
      </c>
      <c r="H25" t="s">
        <v>250</v>
      </c>
      <c r="I25" t="s">
        <v>261</v>
      </c>
      <c r="J25" s="2" t="s">
        <v>261</v>
      </c>
      <c r="K25" t="s">
        <v>261</v>
      </c>
      <c r="L25" t="s">
        <v>261</v>
      </c>
      <c r="M25" t="s">
        <v>253</v>
      </c>
      <c r="N25" t="s">
        <v>261</v>
      </c>
      <c r="O25" t="s">
        <v>295</v>
      </c>
      <c r="P25" t="s">
        <v>261</v>
      </c>
      <c r="Q25" t="s">
        <v>253</v>
      </c>
      <c r="R25" t="s">
        <v>253</v>
      </c>
      <c r="S25" t="s">
        <v>251</v>
      </c>
      <c r="T25" t="s">
        <v>253</v>
      </c>
      <c r="U25" s="2" t="s">
        <v>253</v>
      </c>
      <c r="V25" t="s">
        <v>254</v>
      </c>
      <c r="W25" t="s">
        <v>254</v>
      </c>
      <c r="X25" s="2" t="s">
        <v>295</v>
      </c>
      <c r="Y25" t="s">
        <v>251</v>
      </c>
      <c r="Z25" t="s">
        <v>250</v>
      </c>
      <c r="AA25" t="s">
        <v>253</v>
      </c>
      <c r="AB25" s="2" t="s">
        <v>295</v>
      </c>
      <c r="AC25" t="s">
        <v>250</v>
      </c>
      <c r="AD25" t="s">
        <v>250</v>
      </c>
      <c r="AE25" t="s">
        <v>261</v>
      </c>
      <c r="AF25" t="s">
        <v>261</v>
      </c>
      <c r="AG25" s="2" t="s">
        <v>254</v>
      </c>
      <c r="AH25" t="s">
        <v>251</v>
      </c>
      <c r="AI25" s="2" t="s">
        <v>253</v>
      </c>
    </row>
    <row r="26" spans="1:35">
      <c r="A26" s="5" t="s">
        <v>139</v>
      </c>
      <c r="B26" s="2" t="s">
        <v>518</v>
      </c>
      <c r="C26" t="s">
        <v>312</v>
      </c>
      <c r="D26" s="2" t="s">
        <v>370</v>
      </c>
      <c r="E26" t="s">
        <v>2232</v>
      </c>
      <c r="F26" t="s">
        <v>1276</v>
      </c>
      <c r="G26" t="s">
        <v>324</v>
      </c>
      <c r="H26" t="s">
        <v>1031</v>
      </c>
      <c r="I26" t="s">
        <v>261</v>
      </c>
      <c r="J26" s="2" t="s">
        <v>261</v>
      </c>
      <c r="K26" t="s">
        <v>261</v>
      </c>
      <c r="L26" t="s">
        <v>261</v>
      </c>
      <c r="M26" t="s">
        <v>300</v>
      </c>
      <c r="N26" t="s">
        <v>261</v>
      </c>
      <c r="O26" t="s">
        <v>2283</v>
      </c>
      <c r="P26" t="s">
        <v>261</v>
      </c>
      <c r="Q26" t="s">
        <v>1268</v>
      </c>
      <c r="R26" t="s">
        <v>745</v>
      </c>
      <c r="S26" t="s">
        <v>478</v>
      </c>
      <c r="T26" t="s">
        <v>296</v>
      </c>
      <c r="U26" s="2" t="s">
        <v>305</v>
      </c>
      <c r="V26" t="s">
        <v>780</v>
      </c>
      <c r="W26" t="s">
        <v>2284</v>
      </c>
      <c r="X26" s="2" t="s">
        <v>1002</v>
      </c>
      <c r="Y26" t="s">
        <v>793</v>
      </c>
      <c r="Z26" t="s">
        <v>300</v>
      </c>
      <c r="AA26" t="s">
        <v>1005</v>
      </c>
      <c r="AB26" s="2" t="s">
        <v>381</v>
      </c>
      <c r="AC26" t="s">
        <v>1088</v>
      </c>
      <c r="AD26" t="s">
        <v>745</v>
      </c>
      <c r="AE26" t="s">
        <v>261</v>
      </c>
      <c r="AF26" t="s">
        <v>261</v>
      </c>
      <c r="AG26" s="2" t="s">
        <v>1917</v>
      </c>
      <c r="AH26" t="s">
        <v>297</v>
      </c>
      <c r="AI26" s="2" t="s">
        <v>1285</v>
      </c>
    </row>
    <row r="27" spans="1:35">
      <c r="A27" s="5" t="s">
        <v>806</v>
      </c>
      <c r="B27" s="2" t="s">
        <v>2285</v>
      </c>
      <c r="C27" t="s">
        <v>937</v>
      </c>
      <c r="D27" s="2" t="s">
        <v>668</v>
      </c>
      <c r="E27" t="s">
        <v>257</v>
      </c>
      <c r="F27" t="s">
        <v>506</v>
      </c>
      <c r="G27" t="s">
        <v>707</v>
      </c>
      <c r="H27" t="s">
        <v>506</v>
      </c>
      <c r="I27" t="s">
        <v>390</v>
      </c>
      <c r="J27" s="2" t="s">
        <v>626</v>
      </c>
      <c r="K27" t="s">
        <v>388</v>
      </c>
      <c r="L27" t="s">
        <v>339</v>
      </c>
      <c r="M27" t="s">
        <v>257</v>
      </c>
      <c r="N27" t="s">
        <v>247</v>
      </c>
      <c r="O27" t="s">
        <v>246</v>
      </c>
      <c r="P27" t="s">
        <v>247</v>
      </c>
      <c r="Q27" t="s">
        <v>708</v>
      </c>
      <c r="R27" t="s">
        <v>442</v>
      </c>
      <c r="S27" t="s">
        <v>260</v>
      </c>
      <c r="T27" t="s">
        <v>249</v>
      </c>
      <c r="U27" s="2" t="s">
        <v>340</v>
      </c>
      <c r="V27" t="s">
        <v>709</v>
      </c>
      <c r="W27" t="s">
        <v>668</v>
      </c>
      <c r="X27" s="2" t="s">
        <v>557</v>
      </c>
      <c r="Y27" t="s">
        <v>196</v>
      </c>
      <c r="Z27" t="s">
        <v>188</v>
      </c>
      <c r="AA27" t="s">
        <v>708</v>
      </c>
      <c r="AB27" s="2" t="s">
        <v>225</v>
      </c>
      <c r="AC27" t="s">
        <v>223</v>
      </c>
      <c r="AD27" t="s">
        <v>707</v>
      </c>
      <c r="AE27" t="s">
        <v>254</v>
      </c>
      <c r="AF27" t="s">
        <v>253</v>
      </c>
      <c r="AG27" s="2" t="s">
        <v>249</v>
      </c>
      <c r="AH27" t="s">
        <v>1112</v>
      </c>
      <c r="AI27" s="2" t="s">
        <v>258</v>
      </c>
    </row>
    <row r="28" spans="1:35">
      <c r="A28" s="5" t="s">
        <v>139</v>
      </c>
      <c r="B28" s="2" t="s">
        <v>2286</v>
      </c>
      <c r="C28" t="s">
        <v>2220</v>
      </c>
      <c r="D28" s="2" t="s">
        <v>1630</v>
      </c>
      <c r="E28" t="s">
        <v>2287</v>
      </c>
      <c r="F28" t="s">
        <v>2288</v>
      </c>
      <c r="G28" t="s">
        <v>2289</v>
      </c>
      <c r="H28" t="s">
        <v>2290</v>
      </c>
      <c r="I28" t="s">
        <v>2291</v>
      </c>
      <c r="J28" s="2" t="s">
        <v>2292</v>
      </c>
      <c r="K28" t="s">
        <v>2293</v>
      </c>
      <c r="L28" t="s">
        <v>2294</v>
      </c>
      <c r="M28" t="s">
        <v>835</v>
      </c>
      <c r="N28" t="s">
        <v>2295</v>
      </c>
      <c r="O28" t="s">
        <v>2296</v>
      </c>
      <c r="P28" t="s">
        <v>2297</v>
      </c>
      <c r="Q28" t="s">
        <v>2298</v>
      </c>
      <c r="R28" t="s">
        <v>2299</v>
      </c>
      <c r="S28" t="s">
        <v>2300</v>
      </c>
      <c r="T28" t="s">
        <v>1954</v>
      </c>
      <c r="U28" s="2" t="s">
        <v>2301</v>
      </c>
      <c r="V28" t="s">
        <v>2302</v>
      </c>
      <c r="W28" t="s">
        <v>2303</v>
      </c>
      <c r="X28" s="2" t="s">
        <v>1943</v>
      </c>
      <c r="Y28" t="s">
        <v>2304</v>
      </c>
      <c r="Z28" t="s">
        <v>2305</v>
      </c>
      <c r="AA28" t="s">
        <v>2306</v>
      </c>
      <c r="AB28" s="2" t="s">
        <v>2307</v>
      </c>
      <c r="AC28" t="s">
        <v>2308</v>
      </c>
      <c r="AD28" t="s">
        <v>2309</v>
      </c>
      <c r="AE28" t="s">
        <v>269</v>
      </c>
      <c r="AF28" t="s">
        <v>2310</v>
      </c>
      <c r="AG28" s="2" t="s">
        <v>2311</v>
      </c>
      <c r="AH28" t="s">
        <v>1079</v>
      </c>
      <c r="AI28" s="2" t="s">
        <v>980</v>
      </c>
    </row>
    <row r="29" spans="1:35">
      <c r="A29" s="5" t="s">
        <v>2312</v>
      </c>
      <c r="B29" s="2" t="s">
        <v>1437</v>
      </c>
      <c r="C29" t="s">
        <v>935</v>
      </c>
      <c r="D29" s="2" t="s">
        <v>207</v>
      </c>
      <c r="E29" t="s">
        <v>247</v>
      </c>
      <c r="F29" t="s">
        <v>251</v>
      </c>
      <c r="G29" t="s">
        <v>252</v>
      </c>
      <c r="H29" t="s">
        <v>257</v>
      </c>
      <c r="I29" t="s">
        <v>442</v>
      </c>
      <c r="J29" s="2" t="s">
        <v>391</v>
      </c>
      <c r="K29" t="s">
        <v>255</v>
      </c>
      <c r="L29" t="s">
        <v>248</v>
      </c>
      <c r="M29" t="s">
        <v>260</v>
      </c>
      <c r="N29" t="s">
        <v>255</v>
      </c>
      <c r="O29" t="s">
        <v>252</v>
      </c>
      <c r="P29" t="s">
        <v>295</v>
      </c>
      <c r="Q29" t="s">
        <v>246</v>
      </c>
      <c r="R29" t="s">
        <v>255</v>
      </c>
      <c r="S29" t="s">
        <v>295</v>
      </c>
      <c r="T29" t="s">
        <v>252</v>
      </c>
      <c r="U29" s="2" t="s">
        <v>248</v>
      </c>
      <c r="V29" t="s">
        <v>506</v>
      </c>
      <c r="W29" t="s">
        <v>388</v>
      </c>
      <c r="X29" s="2" t="s">
        <v>388</v>
      </c>
      <c r="Y29" t="s">
        <v>542</v>
      </c>
      <c r="Z29" t="s">
        <v>259</v>
      </c>
      <c r="AA29" t="s">
        <v>248</v>
      </c>
      <c r="AB29" s="2" t="s">
        <v>246</v>
      </c>
      <c r="AC29" t="s">
        <v>388</v>
      </c>
      <c r="AD29" t="s">
        <v>260</v>
      </c>
      <c r="AE29" t="s">
        <v>261</v>
      </c>
      <c r="AF29" t="s">
        <v>261</v>
      </c>
      <c r="AG29" s="2" t="s">
        <v>253</v>
      </c>
      <c r="AH29" t="s">
        <v>256</v>
      </c>
      <c r="AI29" s="2" t="s">
        <v>260</v>
      </c>
    </row>
    <row r="30" spans="1:35">
      <c r="A30" s="5" t="s">
        <v>139</v>
      </c>
      <c r="B30" s="2" t="s">
        <v>2313</v>
      </c>
      <c r="C30" t="s">
        <v>2314</v>
      </c>
      <c r="D30" s="2" t="s">
        <v>2315</v>
      </c>
      <c r="E30" t="s">
        <v>2316</v>
      </c>
      <c r="F30" t="s">
        <v>307</v>
      </c>
      <c r="G30" t="s">
        <v>1255</v>
      </c>
      <c r="H30" t="s">
        <v>2317</v>
      </c>
      <c r="I30" t="s">
        <v>281</v>
      </c>
      <c r="J30" s="2" t="s">
        <v>2318</v>
      </c>
      <c r="K30" t="s">
        <v>2319</v>
      </c>
      <c r="L30" t="s">
        <v>2320</v>
      </c>
      <c r="M30" t="s">
        <v>2321</v>
      </c>
      <c r="N30" t="s">
        <v>1695</v>
      </c>
      <c r="O30" t="s">
        <v>2322</v>
      </c>
      <c r="P30" t="s">
        <v>421</v>
      </c>
      <c r="Q30" t="s">
        <v>1304</v>
      </c>
      <c r="R30" t="s">
        <v>2323</v>
      </c>
      <c r="S30" t="s">
        <v>371</v>
      </c>
      <c r="T30" t="s">
        <v>1912</v>
      </c>
      <c r="U30" s="2" t="s">
        <v>2324</v>
      </c>
      <c r="V30" t="s">
        <v>2325</v>
      </c>
      <c r="W30" t="s">
        <v>2326</v>
      </c>
      <c r="X30" s="2" t="s">
        <v>2327</v>
      </c>
      <c r="Y30" t="s">
        <v>2328</v>
      </c>
      <c r="Z30" t="s">
        <v>529</v>
      </c>
      <c r="AA30" t="s">
        <v>1338</v>
      </c>
      <c r="AB30" s="2" t="s">
        <v>512</v>
      </c>
      <c r="AC30" t="s">
        <v>1191</v>
      </c>
      <c r="AD30" t="s">
        <v>1009</v>
      </c>
      <c r="AE30" t="s">
        <v>261</v>
      </c>
      <c r="AF30" t="s">
        <v>261</v>
      </c>
      <c r="AG30" s="2" t="s">
        <v>2329</v>
      </c>
      <c r="AH30" t="s">
        <v>268</v>
      </c>
      <c r="AI30" s="2" t="s">
        <v>749</v>
      </c>
    </row>
    <row r="31" spans="1:35">
      <c r="A31" s="5" t="s">
        <v>856</v>
      </c>
      <c r="B31" s="2" t="s">
        <v>442</v>
      </c>
      <c r="C31" t="s">
        <v>391</v>
      </c>
      <c r="D31" s="2" t="s">
        <v>253</v>
      </c>
      <c r="E31" t="s">
        <v>253</v>
      </c>
      <c r="F31" t="s">
        <v>255</v>
      </c>
      <c r="G31" t="s">
        <v>250</v>
      </c>
      <c r="H31" t="s">
        <v>255</v>
      </c>
      <c r="I31" t="s">
        <v>253</v>
      </c>
      <c r="J31" s="2" t="s">
        <v>250</v>
      </c>
      <c r="K31" t="s">
        <v>295</v>
      </c>
      <c r="L31" t="s">
        <v>261</v>
      </c>
      <c r="M31" t="s">
        <v>295</v>
      </c>
      <c r="N31" t="s">
        <v>295</v>
      </c>
      <c r="O31" t="s">
        <v>253</v>
      </c>
      <c r="P31" t="s">
        <v>253</v>
      </c>
      <c r="Q31" t="s">
        <v>255</v>
      </c>
      <c r="R31" t="s">
        <v>253</v>
      </c>
      <c r="S31" t="s">
        <v>261</v>
      </c>
      <c r="T31" t="s">
        <v>295</v>
      </c>
      <c r="U31" s="2" t="s">
        <v>261</v>
      </c>
      <c r="V31" t="s">
        <v>250</v>
      </c>
      <c r="W31" t="s">
        <v>253</v>
      </c>
      <c r="X31" s="2" t="s">
        <v>251</v>
      </c>
      <c r="Y31" t="s">
        <v>255</v>
      </c>
      <c r="Z31" t="s">
        <v>254</v>
      </c>
      <c r="AA31" t="s">
        <v>295</v>
      </c>
      <c r="AB31" s="2" t="s">
        <v>254</v>
      </c>
      <c r="AC31" t="s">
        <v>295</v>
      </c>
      <c r="AD31" t="s">
        <v>295</v>
      </c>
      <c r="AE31" t="s">
        <v>253</v>
      </c>
      <c r="AF31" t="s">
        <v>261</v>
      </c>
      <c r="AG31" s="2" t="s">
        <v>253</v>
      </c>
      <c r="AH31" t="s">
        <v>254</v>
      </c>
      <c r="AI31" s="2" t="s">
        <v>250</v>
      </c>
    </row>
    <row r="32" spans="1:35">
      <c r="A32" s="10" t="s">
        <v>139</v>
      </c>
      <c r="B32" s="9" t="s">
        <v>868</v>
      </c>
      <c r="C32" s="11" t="s">
        <v>357</v>
      </c>
      <c r="D32" s="9" t="s">
        <v>1281</v>
      </c>
      <c r="E32" s="11" t="s">
        <v>359</v>
      </c>
      <c r="F32" s="11" t="s">
        <v>2330</v>
      </c>
      <c r="G32" s="11" t="s">
        <v>341</v>
      </c>
      <c r="H32" s="11" t="s">
        <v>744</v>
      </c>
      <c r="I32" s="11" t="s">
        <v>1272</v>
      </c>
      <c r="J32" s="9" t="s">
        <v>860</v>
      </c>
      <c r="K32" s="11" t="s">
        <v>357</v>
      </c>
      <c r="L32" s="11" t="s">
        <v>261</v>
      </c>
      <c r="M32" s="11" t="s">
        <v>1239</v>
      </c>
      <c r="N32" s="11" t="s">
        <v>482</v>
      </c>
      <c r="O32" s="11" t="s">
        <v>866</v>
      </c>
      <c r="P32" s="11" t="s">
        <v>1211</v>
      </c>
      <c r="Q32" s="11" t="s">
        <v>346</v>
      </c>
      <c r="R32" s="11" t="s">
        <v>774</v>
      </c>
      <c r="S32" s="11" t="s">
        <v>261</v>
      </c>
      <c r="T32" s="11" t="s">
        <v>767</v>
      </c>
      <c r="U32" s="9" t="s">
        <v>261</v>
      </c>
      <c r="V32" s="11" t="s">
        <v>1003</v>
      </c>
      <c r="W32" s="11" t="s">
        <v>2331</v>
      </c>
      <c r="X32" s="9" t="s">
        <v>2283</v>
      </c>
      <c r="Y32" s="11" t="s">
        <v>359</v>
      </c>
      <c r="Z32" s="11" t="s">
        <v>2332</v>
      </c>
      <c r="AA32" s="11" t="s">
        <v>1001</v>
      </c>
      <c r="AB32" s="9" t="s">
        <v>2333</v>
      </c>
      <c r="AC32" s="11" t="s">
        <v>310</v>
      </c>
      <c r="AD32" s="11" t="s">
        <v>301</v>
      </c>
      <c r="AE32" s="11" t="s">
        <v>1313</v>
      </c>
      <c r="AF32" s="11" t="s">
        <v>261</v>
      </c>
      <c r="AG32" s="9" t="s">
        <v>2333</v>
      </c>
      <c r="AH32" s="11" t="s">
        <v>407</v>
      </c>
      <c r="AI32" s="9" t="s">
        <v>303</v>
      </c>
    </row>
    <row r="33" spans="1:35">
      <c r="A33" s="5" t="s">
        <v>595</v>
      </c>
      <c r="B33" s="2" t="s">
        <v>2200</v>
      </c>
      <c r="C33" t="s">
        <v>2201</v>
      </c>
      <c r="D33" s="2" t="s">
        <v>2202</v>
      </c>
      <c r="E33" t="s">
        <v>1542</v>
      </c>
      <c r="F33" t="s">
        <v>2128</v>
      </c>
      <c r="G33" t="s">
        <v>877</v>
      </c>
      <c r="H33" t="s">
        <v>2203</v>
      </c>
      <c r="I33" t="s">
        <v>2204</v>
      </c>
      <c r="J33" s="2" t="s">
        <v>942</v>
      </c>
      <c r="K33" t="s">
        <v>220</v>
      </c>
      <c r="L33" t="s">
        <v>221</v>
      </c>
      <c r="M33" t="s">
        <v>222</v>
      </c>
      <c r="N33" t="s">
        <v>223</v>
      </c>
      <c r="O33" t="s">
        <v>224</v>
      </c>
      <c r="P33" t="s">
        <v>226</v>
      </c>
      <c r="Q33" t="s">
        <v>227</v>
      </c>
      <c r="R33" t="s">
        <v>228</v>
      </c>
      <c r="S33" t="s">
        <v>229</v>
      </c>
      <c r="T33" t="s">
        <v>179</v>
      </c>
      <c r="U33" s="2" t="s">
        <v>230</v>
      </c>
      <c r="V33" t="s">
        <v>2205</v>
      </c>
      <c r="W33" t="s">
        <v>201</v>
      </c>
      <c r="X33" s="2" t="s">
        <v>2206</v>
      </c>
      <c r="Y33" t="s">
        <v>1766</v>
      </c>
      <c r="Z33" t="s">
        <v>1114</v>
      </c>
      <c r="AA33" t="s">
        <v>1098</v>
      </c>
      <c r="AB33" s="2" t="s">
        <v>2207</v>
      </c>
      <c r="AC33" t="s">
        <v>232</v>
      </c>
      <c r="AD33" t="s">
        <v>238</v>
      </c>
      <c r="AE33" t="s">
        <v>239</v>
      </c>
      <c r="AF33" t="s">
        <v>240</v>
      </c>
      <c r="AG33" s="2" t="s">
        <v>935</v>
      </c>
      <c r="AH33" t="s">
        <v>2208</v>
      </c>
      <c r="AI33" s="2" t="s">
        <v>2209</v>
      </c>
    </row>
    <row r="34" spans="1:35">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9" t="s">
        <v>596</v>
      </c>
      <c r="V34" s="11" t="s">
        <v>596</v>
      </c>
      <c r="W34" s="11" t="s">
        <v>596</v>
      </c>
      <c r="X34" s="9" t="s">
        <v>596</v>
      </c>
      <c r="Y34" s="11" t="s">
        <v>596</v>
      </c>
      <c r="Z34" s="11" t="s">
        <v>596</v>
      </c>
      <c r="AA34" s="11" t="s">
        <v>596</v>
      </c>
      <c r="AB34" s="9" t="s">
        <v>596</v>
      </c>
      <c r="AC34" s="11" t="s">
        <v>596</v>
      </c>
      <c r="AD34" s="11" t="s">
        <v>596</v>
      </c>
      <c r="AE34" s="11" t="s">
        <v>596</v>
      </c>
      <c r="AF34" s="11" t="s">
        <v>596</v>
      </c>
      <c r="AG34" s="9" t="s">
        <v>596</v>
      </c>
      <c r="AH34" s="11" t="s">
        <v>596</v>
      </c>
      <c r="AI34"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28"/>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41</v>
      </c>
    </row>
    <row r="6" spans="1:35">
      <c r="A6" s="15" t="s">
        <v>2334</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2335</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2336</v>
      </c>
      <c r="C11" t="s">
        <v>2337</v>
      </c>
      <c r="D11" s="2" t="s">
        <v>1096</v>
      </c>
      <c r="E11" t="s">
        <v>245</v>
      </c>
      <c r="F11" t="s">
        <v>1550</v>
      </c>
      <c r="G11" t="s">
        <v>1100</v>
      </c>
      <c r="H11" t="s">
        <v>1838</v>
      </c>
      <c r="I11" t="s">
        <v>189</v>
      </c>
      <c r="J11" s="2" t="s">
        <v>1933</v>
      </c>
      <c r="K11" t="s">
        <v>882</v>
      </c>
      <c r="L11" t="s">
        <v>935</v>
      </c>
      <c r="M11" t="s">
        <v>191</v>
      </c>
      <c r="N11" t="s">
        <v>506</v>
      </c>
      <c r="O11" t="s">
        <v>1111</v>
      </c>
      <c r="P11" t="s">
        <v>221</v>
      </c>
      <c r="Q11" t="s">
        <v>941</v>
      </c>
      <c r="R11" t="s">
        <v>1101</v>
      </c>
      <c r="S11" t="s">
        <v>258</v>
      </c>
      <c r="T11" t="s">
        <v>1412</v>
      </c>
      <c r="U11" s="2" t="s">
        <v>548</v>
      </c>
      <c r="V11" t="s">
        <v>2338</v>
      </c>
      <c r="W11" t="s">
        <v>1369</v>
      </c>
      <c r="X11" s="2" t="s">
        <v>184</v>
      </c>
      <c r="Y11" t="s">
        <v>202</v>
      </c>
      <c r="Z11" t="s">
        <v>2339</v>
      </c>
      <c r="AA11" t="s">
        <v>2093</v>
      </c>
      <c r="AB11" s="2" t="s">
        <v>1115</v>
      </c>
      <c r="AC11" t="s">
        <v>1839</v>
      </c>
      <c r="AD11" t="s">
        <v>2340</v>
      </c>
      <c r="AE11" t="s">
        <v>471</v>
      </c>
      <c r="AF11" t="s">
        <v>225</v>
      </c>
      <c r="AG11" s="2" t="s">
        <v>223</v>
      </c>
      <c r="AH11" t="s">
        <v>197</v>
      </c>
      <c r="AI11" s="2" t="s">
        <v>1430</v>
      </c>
    </row>
    <row r="12" spans="1:35">
      <c r="A12" s="10" t="s">
        <v>211</v>
      </c>
      <c r="B12" s="9" t="s">
        <v>2341</v>
      </c>
      <c r="C12" s="11" t="s">
        <v>2342</v>
      </c>
      <c r="D12" s="9" t="s">
        <v>2343</v>
      </c>
      <c r="E12" s="11" t="s">
        <v>230</v>
      </c>
      <c r="F12" s="11" t="s">
        <v>1098</v>
      </c>
      <c r="G12" s="11" t="s">
        <v>669</v>
      </c>
      <c r="H12" s="11" t="s">
        <v>1838</v>
      </c>
      <c r="I12" s="11" t="s">
        <v>1410</v>
      </c>
      <c r="J12" s="9" t="s">
        <v>1586</v>
      </c>
      <c r="K12" s="11" t="s">
        <v>504</v>
      </c>
      <c r="L12" s="11" t="s">
        <v>556</v>
      </c>
      <c r="M12" s="11" t="s">
        <v>195</v>
      </c>
      <c r="N12" s="11" t="s">
        <v>240</v>
      </c>
      <c r="O12" s="11" t="s">
        <v>939</v>
      </c>
      <c r="P12" s="11" t="s">
        <v>1437</v>
      </c>
      <c r="Q12" s="11" t="s">
        <v>897</v>
      </c>
      <c r="R12" s="11" t="s">
        <v>811</v>
      </c>
      <c r="S12" s="11" t="s">
        <v>557</v>
      </c>
      <c r="T12" s="11" t="s">
        <v>245</v>
      </c>
      <c r="U12" s="9" t="s">
        <v>879</v>
      </c>
      <c r="V12" s="11" t="s">
        <v>2344</v>
      </c>
      <c r="W12" s="11" t="s">
        <v>887</v>
      </c>
      <c r="X12" s="9" t="s">
        <v>2345</v>
      </c>
      <c r="Y12" s="11" t="s">
        <v>219</v>
      </c>
      <c r="Z12" s="11" t="s">
        <v>1588</v>
      </c>
      <c r="AA12" s="11" t="s">
        <v>1111</v>
      </c>
      <c r="AB12" s="9" t="s">
        <v>898</v>
      </c>
      <c r="AC12" s="11" t="s">
        <v>1106</v>
      </c>
      <c r="AD12" s="11" t="s">
        <v>2205</v>
      </c>
      <c r="AE12" s="11" t="s">
        <v>809</v>
      </c>
      <c r="AF12" s="11" t="s">
        <v>390</v>
      </c>
      <c r="AG12" s="9" t="s">
        <v>472</v>
      </c>
      <c r="AH12" s="11" t="s">
        <v>611</v>
      </c>
      <c r="AI12" s="9" t="s">
        <v>201</v>
      </c>
    </row>
    <row r="13" spans="1:35">
      <c r="A13" s="5" t="s">
        <v>622</v>
      </c>
      <c r="B13" s="2" t="s">
        <v>237</v>
      </c>
      <c r="C13" t="s">
        <v>544</v>
      </c>
      <c r="D13" s="2" t="s">
        <v>625</v>
      </c>
      <c r="E13" t="s">
        <v>247</v>
      </c>
      <c r="F13" t="s">
        <v>1053</v>
      </c>
      <c r="G13" t="s">
        <v>542</v>
      </c>
      <c r="H13" t="s">
        <v>505</v>
      </c>
      <c r="I13" t="s">
        <v>556</v>
      </c>
      <c r="J13" s="2" t="s">
        <v>185</v>
      </c>
      <c r="K13" t="s">
        <v>474</v>
      </c>
      <c r="L13" t="s">
        <v>340</v>
      </c>
      <c r="M13" t="s">
        <v>1053</v>
      </c>
      <c r="N13" t="s">
        <v>252</v>
      </c>
      <c r="O13" t="s">
        <v>627</v>
      </c>
      <c r="P13" t="s">
        <v>259</v>
      </c>
      <c r="Q13" t="s">
        <v>548</v>
      </c>
      <c r="R13" t="s">
        <v>207</v>
      </c>
      <c r="S13" t="s">
        <v>260</v>
      </c>
      <c r="T13" t="s">
        <v>207</v>
      </c>
      <c r="U13" s="2" t="s">
        <v>708</v>
      </c>
      <c r="V13" t="s">
        <v>710</v>
      </c>
      <c r="W13" t="s">
        <v>195</v>
      </c>
      <c r="X13" s="2" t="s">
        <v>1431</v>
      </c>
      <c r="Y13" t="s">
        <v>208</v>
      </c>
      <c r="Z13" t="s">
        <v>226</v>
      </c>
      <c r="AA13" t="s">
        <v>542</v>
      </c>
      <c r="AB13" s="2" t="s">
        <v>1412</v>
      </c>
      <c r="AC13" t="s">
        <v>2210</v>
      </c>
      <c r="AD13" t="s">
        <v>340</v>
      </c>
      <c r="AE13" t="s">
        <v>249</v>
      </c>
      <c r="AF13" t="s">
        <v>261</v>
      </c>
      <c r="AG13" s="2" t="s">
        <v>255</v>
      </c>
      <c r="AH13" t="s">
        <v>899</v>
      </c>
      <c r="AI13" s="2" t="s">
        <v>672</v>
      </c>
    </row>
    <row r="14" spans="1:35">
      <c r="A14" s="5" t="s">
        <v>139</v>
      </c>
      <c r="B14" s="2" t="s">
        <v>2346</v>
      </c>
      <c r="C14" t="s">
        <v>2347</v>
      </c>
      <c r="D14" s="2" t="s">
        <v>2348</v>
      </c>
      <c r="E14" t="s">
        <v>2349</v>
      </c>
      <c r="F14" t="s">
        <v>2350</v>
      </c>
      <c r="G14" t="s">
        <v>2351</v>
      </c>
      <c r="H14" t="s">
        <v>2352</v>
      </c>
      <c r="I14" t="s">
        <v>2353</v>
      </c>
      <c r="J14" s="2" t="s">
        <v>2354</v>
      </c>
      <c r="K14" t="s">
        <v>2355</v>
      </c>
      <c r="L14" t="s">
        <v>2356</v>
      </c>
      <c r="M14" t="s">
        <v>2097</v>
      </c>
      <c r="N14" t="s">
        <v>2357</v>
      </c>
      <c r="O14" t="s">
        <v>1474</v>
      </c>
      <c r="P14" t="s">
        <v>2358</v>
      </c>
      <c r="Q14" t="s">
        <v>2359</v>
      </c>
      <c r="R14" t="s">
        <v>1569</v>
      </c>
      <c r="S14" t="s">
        <v>2021</v>
      </c>
      <c r="T14" t="s">
        <v>2360</v>
      </c>
      <c r="U14" s="2" t="s">
        <v>2361</v>
      </c>
      <c r="V14" t="s">
        <v>2362</v>
      </c>
      <c r="W14" t="s">
        <v>2363</v>
      </c>
      <c r="X14" s="2" t="s">
        <v>2364</v>
      </c>
      <c r="Y14" t="s">
        <v>2365</v>
      </c>
      <c r="Z14" t="s">
        <v>2366</v>
      </c>
      <c r="AA14" t="s">
        <v>2367</v>
      </c>
      <c r="AB14" s="2" t="s">
        <v>1157</v>
      </c>
      <c r="AC14" t="s">
        <v>2368</v>
      </c>
      <c r="AD14" t="s">
        <v>404</v>
      </c>
      <c r="AE14" t="s">
        <v>703</v>
      </c>
      <c r="AF14" t="s">
        <v>261</v>
      </c>
      <c r="AG14" s="2" t="s">
        <v>2369</v>
      </c>
      <c r="AH14" t="s">
        <v>2370</v>
      </c>
      <c r="AI14" s="2" t="s">
        <v>2371</v>
      </c>
    </row>
    <row r="15" spans="1:35">
      <c r="A15" s="5" t="s">
        <v>664</v>
      </c>
      <c r="B15" s="2" t="s">
        <v>1551</v>
      </c>
      <c r="C15" t="s">
        <v>877</v>
      </c>
      <c r="D15" s="2" t="s">
        <v>625</v>
      </c>
      <c r="E15" t="s">
        <v>809</v>
      </c>
      <c r="F15" t="s">
        <v>186</v>
      </c>
      <c r="G15" t="s">
        <v>809</v>
      </c>
      <c r="H15" t="s">
        <v>206</v>
      </c>
      <c r="I15" t="s">
        <v>626</v>
      </c>
      <c r="J15" s="2" t="s">
        <v>556</v>
      </c>
      <c r="K15" t="s">
        <v>389</v>
      </c>
      <c r="L15" t="s">
        <v>506</v>
      </c>
      <c r="M15" t="s">
        <v>547</v>
      </c>
      <c r="N15" t="s">
        <v>249</v>
      </c>
      <c r="O15" t="s">
        <v>229</v>
      </c>
      <c r="P15" t="s">
        <v>257</v>
      </c>
      <c r="Q15" t="s">
        <v>258</v>
      </c>
      <c r="R15" t="s">
        <v>339</v>
      </c>
      <c r="S15" t="s">
        <v>708</v>
      </c>
      <c r="T15" t="s">
        <v>240</v>
      </c>
      <c r="U15" s="2" t="s">
        <v>472</v>
      </c>
      <c r="V15" t="s">
        <v>669</v>
      </c>
      <c r="W15" t="s">
        <v>2235</v>
      </c>
      <c r="X15" s="2" t="s">
        <v>470</v>
      </c>
      <c r="Y15" t="s">
        <v>670</v>
      </c>
      <c r="Z15" t="s">
        <v>1097</v>
      </c>
      <c r="AA15" t="s">
        <v>557</v>
      </c>
      <c r="AB15" s="2" t="s">
        <v>1363</v>
      </c>
      <c r="AC15" t="s">
        <v>249</v>
      </c>
      <c r="AD15" t="s">
        <v>630</v>
      </c>
      <c r="AE15" t="s">
        <v>295</v>
      </c>
      <c r="AF15" t="s">
        <v>295</v>
      </c>
      <c r="AG15" s="2" t="s">
        <v>251</v>
      </c>
      <c r="AH15" t="s">
        <v>881</v>
      </c>
      <c r="AI15" s="2" t="s">
        <v>215</v>
      </c>
    </row>
    <row r="16" spans="1:35">
      <c r="A16" s="5" t="s">
        <v>139</v>
      </c>
      <c r="B16" s="2" t="s">
        <v>2372</v>
      </c>
      <c r="C16" t="s">
        <v>2373</v>
      </c>
      <c r="D16" s="2" t="s">
        <v>2374</v>
      </c>
      <c r="E16" t="s">
        <v>1510</v>
      </c>
      <c r="F16" t="s">
        <v>2375</v>
      </c>
      <c r="G16" t="s">
        <v>1572</v>
      </c>
      <c r="H16" t="s">
        <v>1461</v>
      </c>
      <c r="I16" t="s">
        <v>2252</v>
      </c>
      <c r="J16" s="2" t="s">
        <v>2376</v>
      </c>
      <c r="K16" t="s">
        <v>2165</v>
      </c>
      <c r="L16" t="s">
        <v>2377</v>
      </c>
      <c r="M16" t="s">
        <v>1484</v>
      </c>
      <c r="N16" t="s">
        <v>2378</v>
      </c>
      <c r="O16" t="s">
        <v>2379</v>
      </c>
      <c r="P16" t="s">
        <v>1820</v>
      </c>
      <c r="Q16" t="s">
        <v>2125</v>
      </c>
      <c r="R16" t="s">
        <v>2380</v>
      </c>
      <c r="S16" t="s">
        <v>1610</v>
      </c>
      <c r="T16" t="s">
        <v>2381</v>
      </c>
      <c r="U16" s="2" t="s">
        <v>2382</v>
      </c>
      <c r="V16" t="s">
        <v>2383</v>
      </c>
      <c r="W16" t="s">
        <v>2384</v>
      </c>
      <c r="X16" s="2" t="s">
        <v>2385</v>
      </c>
      <c r="Y16" t="s">
        <v>2260</v>
      </c>
      <c r="Z16" t="s">
        <v>2386</v>
      </c>
      <c r="AA16" t="s">
        <v>2387</v>
      </c>
      <c r="AB16" s="2" t="s">
        <v>2388</v>
      </c>
      <c r="AC16" t="s">
        <v>2389</v>
      </c>
      <c r="AD16" t="s">
        <v>2390</v>
      </c>
      <c r="AE16" t="s">
        <v>746</v>
      </c>
      <c r="AF16" t="s">
        <v>1254</v>
      </c>
      <c r="AG16" s="2" t="s">
        <v>1821</v>
      </c>
      <c r="AH16" t="s">
        <v>2391</v>
      </c>
      <c r="AI16" s="2" t="s">
        <v>2392</v>
      </c>
    </row>
    <row r="17" spans="1:35">
      <c r="A17" s="5" t="s">
        <v>705</v>
      </c>
      <c r="B17" s="2" t="s">
        <v>810</v>
      </c>
      <c r="C17" t="s">
        <v>472</v>
      </c>
      <c r="D17" s="2" t="s">
        <v>188</v>
      </c>
      <c r="E17" t="s">
        <v>248</v>
      </c>
      <c r="F17" t="s">
        <v>246</v>
      </c>
      <c r="G17" t="s">
        <v>391</v>
      </c>
      <c r="H17" t="s">
        <v>442</v>
      </c>
      <c r="I17" t="s">
        <v>252</v>
      </c>
      <c r="J17" s="2" t="s">
        <v>442</v>
      </c>
      <c r="K17" t="s">
        <v>254</v>
      </c>
      <c r="L17" t="s">
        <v>250</v>
      </c>
      <c r="M17" t="s">
        <v>442</v>
      </c>
      <c r="N17" t="s">
        <v>253</v>
      </c>
      <c r="O17" t="s">
        <v>254</v>
      </c>
      <c r="P17" t="s">
        <v>252</v>
      </c>
      <c r="Q17" t="s">
        <v>246</v>
      </c>
      <c r="R17" t="s">
        <v>248</v>
      </c>
      <c r="S17" t="s">
        <v>295</v>
      </c>
      <c r="T17" t="s">
        <v>251</v>
      </c>
      <c r="U17" s="2" t="s">
        <v>255</v>
      </c>
      <c r="V17" t="s">
        <v>340</v>
      </c>
      <c r="W17" t="s">
        <v>259</v>
      </c>
      <c r="X17" s="2" t="s">
        <v>223</v>
      </c>
      <c r="Y17" t="s">
        <v>257</v>
      </c>
      <c r="Z17" t="s">
        <v>252</v>
      </c>
      <c r="AA17" t="s">
        <v>251</v>
      </c>
      <c r="AB17" s="2" t="s">
        <v>1053</v>
      </c>
      <c r="AC17" t="s">
        <v>247</v>
      </c>
      <c r="AD17" t="s">
        <v>247</v>
      </c>
      <c r="AE17" t="s">
        <v>1053</v>
      </c>
      <c r="AF17" t="s">
        <v>253</v>
      </c>
      <c r="AG17" s="2" t="s">
        <v>261</v>
      </c>
      <c r="AH17" t="s">
        <v>340</v>
      </c>
      <c r="AI17" s="2" t="s">
        <v>505</v>
      </c>
    </row>
    <row r="18" spans="1:35">
      <c r="A18" s="5" t="s">
        <v>139</v>
      </c>
      <c r="B18" s="2" t="s">
        <v>2393</v>
      </c>
      <c r="C18" t="s">
        <v>2394</v>
      </c>
      <c r="D18" s="2" t="s">
        <v>982</v>
      </c>
      <c r="E18" t="s">
        <v>714</v>
      </c>
      <c r="F18" t="s">
        <v>2279</v>
      </c>
      <c r="G18" t="s">
        <v>2395</v>
      </c>
      <c r="H18" t="s">
        <v>2396</v>
      </c>
      <c r="I18" t="s">
        <v>2397</v>
      </c>
      <c r="J18" s="2" t="s">
        <v>528</v>
      </c>
      <c r="K18" t="s">
        <v>724</v>
      </c>
      <c r="L18" t="s">
        <v>2398</v>
      </c>
      <c r="M18" t="s">
        <v>2399</v>
      </c>
      <c r="N18" t="s">
        <v>366</v>
      </c>
      <c r="O18" t="s">
        <v>1218</v>
      </c>
      <c r="P18" t="s">
        <v>2400</v>
      </c>
      <c r="Q18" t="s">
        <v>1194</v>
      </c>
      <c r="R18" t="s">
        <v>2401</v>
      </c>
      <c r="S18" t="s">
        <v>447</v>
      </c>
      <c r="T18" t="s">
        <v>2402</v>
      </c>
      <c r="U18" s="2" t="s">
        <v>1193</v>
      </c>
      <c r="V18" t="s">
        <v>2398</v>
      </c>
      <c r="W18" t="s">
        <v>278</v>
      </c>
      <c r="X18" s="2" t="s">
        <v>2403</v>
      </c>
      <c r="Y18" t="s">
        <v>2404</v>
      </c>
      <c r="Z18" t="s">
        <v>458</v>
      </c>
      <c r="AA18" t="s">
        <v>529</v>
      </c>
      <c r="AB18" s="2" t="s">
        <v>1061</v>
      </c>
      <c r="AC18" t="s">
        <v>378</v>
      </c>
      <c r="AD18" t="s">
        <v>344</v>
      </c>
      <c r="AE18" t="s">
        <v>2405</v>
      </c>
      <c r="AF18" t="s">
        <v>789</v>
      </c>
      <c r="AG18" s="2" t="s">
        <v>374</v>
      </c>
      <c r="AH18" t="s">
        <v>2406</v>
      </c>
      <c r="AI18" s="2" t="s">
        <v>2040</v>
      </c>
    </row>
    <row r="19" spans="1:35">
      <c r="A19" s="5" t="s">
        <v>740</v>
      </c>
      <c r="B19" s="2" t="s">
        <v>246</v>
      </c>
      <c r="C19" t="s">
        <v>254</v>
      </c>
      <c r="D19" s="2" t="s">
        <v>254</v>
      </c>
      <c r="E19" t="s">
        <v>250</v>
      </c>
      <c r="F19" t="s">
        <v>295</v>
      </c>
      <c r="G19" t="s">
        <v>253</v>
      </c>
      <c r="H19" t="s">
        <v>295</v>
      </c>
      <c r="I19" t="s">
        <v>253</v>
      </c>
      <c r="J19" s="2" t="s">
        <v>253</v>
      </c>
      <c r="K19" t="s">
        <v>261</v>
      </c>
      <c r="L19" t="s">
        <v>261</v>
      </c>
      <c r="M19" t="s">
        <v>253</v>
      </c>
      <c r="N19" t="s">
        <v>261</v>
      </c>
      <c r="O19" t="s">
        <v>261</v>
      </c>
      <c r="P19" t="s">
        <v>253</v>
      </c>
      <c r="Q19" t="s">
        <v>253</v>
      </c>
      <c r="R19" t="s">
        <v>295</v>
      </c>
      <c r="S19" t="s">
        <v>261</v>
      </c>
      <c r="T19" t="s">
        <v>253</v>
      </c>
      <c r="U19" s="2" t="s">
        <v>250</v>
      </c>
      <c r="V19" t="s">
        <v>250</v>
      </c>
      <c r="W19" t="s">
        <v>255</v>
      </c>
      <c r="X19" s="2" t="s">
        <v>250</v>
      </c>
      <c r="Y19" t="s">
        <v>261</v>
      </c>
      <c r="Z19" t="s">
        <v>250</v>
      </c>
      <c r="AA19" t="s">
        <v>295</v>
      </c>
      <c r="AB19" s="2" t="s">
        <v>254</v>
      </c>
      <c r="AC19" t="s">
        <v>261</v>
      </c>
      <c r="AD19" t="s">
        <v>295</v>
      </c>
      <c r="AE19" t="s">
        <v>253</v>
      </c>
      <c r="AF19" t="s">
        <v>253</v>
      </c>
      <c r="AG19" s="2" t="s">
        <v>255</v>
      </c>
      <c r="AH19" t="s">
        <v>295</v>
      </c>
      <c r="AI19" s="2" t="s">
        <v>254</v>
      </c>
    </row>
    <row r="20" spans="1:35">
      <c r="A20" s="5" t="s">
        <v>139</v>
      </c>
      <c r="B20" s="2" t="s">
        <v>304</v>
      </c>
      <c r="C20" t="s">
        <v>868</v>
      </c>
      <c r="D20" s="2" t="s">
        <v>407</v>
      </c>
      <c r="E20" t="s">
        <v>271</v>
      </c>
      <c r="F20" t="s">
        <v>355</v>
      </c>
      <c r="G20" t="s">
        <v>1313</v>
      </c>
      <c r="H20" t="s">
        <v>1001</v>
      </c>
      <c r="I20" t="s">
        <v>1005</v>
      </c>
      <c r="J20" s="2" t="s">
        <v>343</v>
      </c>
      <c r="K20" t="s">
        <v>261</v>
      </c>
      <c r="L20" t="s">
        <v>261</v>
      </c>
      <c r="M20" t="s">
        <v>320</v>
      </c>
      <c r="N20" t="s">
        <v>261</v>
      </c>
      <c r="O20" t="s">
        <v>261</v>
      </c>
      <c r="P20" t="s">
        <v>1273</v>
      </c>
      <c r="Q20" t="s">
        <v>518</v>
      </c>
      <c r="R20" t="s">
        <v>2407</v>
      </c>
      <c r="S20" t="s">
        <v>261</v>
      </c>
      <c r="T20" t="s">
        <v>299</v>
      </c>
      <c r="U20" s="2" t="s">
        <v>1314</v>
      </c>
      <c r="V20" t="s">
        <v>1090</v>
      </c>
      <c r="W20" t="s">
        <v>773</v>
      </c>
      <c r="X20" s="2" t="s">
        <v>1205</v>
      </c>
      <c r="Y20" t="s">
        <v>261</v>
      </c>
      <c r="Z20" t="s">
        <v>2332</v>
      </c>
      <c r="AA20" t="s">
        <v>464</v>
      </c>
      <c r="AB20" s="2" t="s">
        <v>1311</v>
      </c>
      <c r="AC20" t="s">
        <v>261</v>
      </c>
      <c r="AD20" t="s">
        <v>333</v>
      </c>
      <c r="AE20" t="s">
        <v>435</v>
      </c>
      <c r="AF20" t="s">
        <v>322</v>
      </c>
      <c r="AG20" s="2" t="s">
        <v>2009</v>
      </c>
      <c r="AH20" t="s">
        <v>1273</v>
      </c>
      <c r="AI20" s="2" t="s">
        <v>377</v>
      </c>
    </row>
    <row r="21" spans="1:35">
      <c r="A21" s="5" t="s">
        <v>753</v>
      </c>
      <c r="B21" s="2" t="s">
        <v>474</v>
      </c>
      <c r="C21" t="s">
        <v>260</v>
      </c>
      <c r="D21" s="2" t="s">
        <v>207</v>
      </c>
      <c r="E21" t="s">
        <v>261</v>
      </c>
      <c r="F21" t="s">
        <v>295</v>
      </c>
      <c r="G21" t="s">
        <v>254</v>
      </c>
      <c r="H21" t="s">
        <v>251</v>
      </c>
      <c r="I21" t="s">
        <v>248</v>
      </c>
      <c r="J21" s="2" t="s">
        <v>340</v>
      </c>
      <c r="K21" t="s">
        <v>254</v>
      </c>
      <c r="L21" t="s">
        <v>250</v>
      </c>
      <c r="M21" t="s">
        <v>253</v>
      </c>
      <c r="N21" t="s">
        <v>253</v>
      </c>
      <c r="O21" t="s">
        <v>295</v>
      </c>
      <c r="P21" t="s">
        <v>261</v>
      </c>
      <c r="Q21" t="s">
        <v>254</v>
      </c>
      <c r="R21" t="s">
        <v>252</v>
      </c>
      <c r="S21" t="s">
        <v>295</v>
      </c>
      <c r="T21" t="s">
        <v>250</v>
      </c>
      <c r="U21" s="2" t="s">
        <v>295</v>
      </c>
      <c r="V21" t="s">
        <v>249</v>
      </c>
      <c r="W21" t="s">
        <v>252</v>
      </c>
      <c r="X21" s="2" t="s">
        <v>249</v>
      </c>
      <c r="Y21" t="s">
        <v>339</v>
      </c>
      <c r="Z21" t="s">
        <v>246</v>
      </c>
      <c r="AA21" t="s">
        <v>250</v>
      </c>
      <c r="AB21" s="2" t="s">
        <v>254</v>
      </c>
      <c r="AC21" t="s">
        <v>389</v>
      </c>
      <c r="AD21" t="s">
        <v>261</v>
      </c>
      <c r="AE21" t="s">
        <v>253</v>
      </c>
      <c r="AF21" t="s">
        <v>261</v>
      </c>
      <c r="AG21" s="2" t="s">
        <v>247</v>
      </c>
      <c r="AH21" t="s">
        <v>627</v>
      </c>
      <c r="AI21" s="2" t="s">
        <v>261</v>
      </c>
    </row>
    <row r="22" spans="1:35">
      <c r="A22" s="5" t="s">
        <v>139</v>
      </c>
      <c r="B22" s="2" t="s">
        <v>2408</v>
      </c>
      <c r="C22" t="s">
        <v>744</v>
      </c>
      <c r="D22" s="2" t="s">
        <v>2398</v>
      </c>
      <c r="E22" t="s">
        <v>261</v>
      </c>
      <c r="F22" t="s">
        <v>863</v>
      </c>
      <c r="G22" t="s">
        <v>2409</v>
      </c>
      <c r="H22" t="s">
        <v>467</v>
      </c>
      <c r="I22" t="s">
        <v>716</v>
      </c>
      <c r="J22" s="2" t="s">
        <v>459</v>
      </c>
      <c r="K22" t="s">
        <v>2410</v>
      </c>
      <c r="L22" t="s">
        <v>507</v>
      </c>
      <c r="M22" t="s">
        <v>1273</v>
      </c>
      <c r="N22" t="s">
        <v>2411</v>
      </c>
      <c r="O22" t="s">
        <v>324</v>
      </c>
      <c r="P22" t="s">
        <v>261</v>
      </c>
      <c r="Q22" t="s">
        <v>1317</v>
      </c>
      <c r="R22" t="s">
        <v>2412</v>
      </c>
      <c r="S22" t="s">
        <v>398</v>
      </c>
      <c r="T22" t="s">
        <v>1255</v>
      </c>
      <c r="U22" s="2" t="s">
        <v>515</v>
      </c>
      <c r="V22" t="s">
        <v>498</v>
      </c>
      <c r="W22" t="s">
        <v>2413</v>
      </c>
      <c r="X22" s="2" t="s">
        <v>1627</v>
      </c>
      <c r="Y22" t="s">
        <v>2414</v>
      </c>
      <c r="Z22" t="s">
        <v>285</v>
      </c>
      <c r="AA22" t="s">
        <v>2272</v>
      </c>
      <c r="AB22" s="2" t="s">
        <v>1224</v>
      </c>
      <c r="AC22" t="s">
        <v>2415</v>
      </c>
      <c r="AD22" t="s">
        <v>261</v>
      </c>
      <c r="AE22" t="s">
        <v>750</v>
      </c>
      <c r="AF22" t="s">
        <v>261</v>
      </c>
      <c r="AG22" s="2" t="s">
        <v>2416</v>
      </c>
      <c r="AH22" t="s">
        <v>2417</v>
      </c>
      <c r="AI22" s="2" t="s">
        <v>261</v>
      </c>
    </row>
    <row r="23" spans="1:35">
      <c r="A23" s="5" t="s">
        <v>171</v>
      </c>
      <c r="B23" s="2" t="s">
        <v>225</v>
      </c>
      <c r="C23" t="s">
        <v>340</v>
      </c>
      <c r="D23" s="2" t="s">
        <v>391</v>
      </c>
      <c r="E23" t="s">
        <v>250</v>
      </c>
      <c r="F23" t="s">
        <v>250</v>
      </c>
      <c r="G23" t="s">
        <v>253</v>
      </c>
      <c r="H23" t="s">
        <v>251</v>
      </c>
      <c r="I23" t="s">
        <v>260</v>
      </c>
      <c r="J23" s="2" t="s">
        <v>251</v>
      </c>
      <c r="K23" t="s">
        <v>261</v>
      </c>
      <c r="L23" t="s">
        <v>261</v>
      </c>
      <c r="M23" t="s">
        <v>261</v>
      </c>
      <c r="N23" t="s">
        <v>261</v>
      </c>
      <c r="O23" t="s">
        <v>261</v>
      </c>
      <c r="P23" t="s">
        <v>225</v>
      </c>
      <c r="Q23" t="s">
        <v>261</v>
      </c>
      <c r="R23" t="s">
        <v>261</v>
      </c>
      <c r="S23" t="s">
        <v>261</v>
      </c>
      <c r="T23" t="s">
        <v>261</v>
      </c>
      <c r="U23" s="2" t="s">
        <v>261</v>
      </c>
      <c r="V23" t="s">
        <v>260</v>
      </c>
      <c r="W23" t="s">
        <v>247</v>
      </c>
      <c r="X23" s="2" t="s">
        <v>251</v>
      </c>
      <c r="Y23" t="s">
        <v>252</v>
      </c>
      <c r="Z23" t="s">
        <v>248</v>
      </c>
      <c r="AA23" t="s">
        <v>250</v>
      </c>
      <c r="AB23" s="2" t="s">
        <v>260</v>
      </c>
      <c r="AC23" t="s">
        <v>261</v>
      </c>
      <c r="AD23" t="s">
        <v>295</v>
      </c>
      <c r="AE23" t="s">
        <v>261</v>
      </c>
      <c r="AF23" t="s">
        <v>473</v>
      </c>
      <c r="AG23" s="2" t="s">
        <v>261</v>
      </c>
      <c r="AH23" t="s">
        <v>252</v>
      </c>
      <c r="AI23" s="2" t="s">
        <v>340</v>
      </c>
    </row>
    <row r="24" spans="1:35">
      <c r="A24" s="5" t="s">
        <v>139</v>
      </c>
      <c r="B24" s="2" t="s">
        <v>2418</v>
      </c>
      <c r="C24" t="s">
        <v>864</v>
      </c>
      <c r="D24" s="2" t="s">
        <v>1236</v>
      </c>
      <c r="E24" t="s">
        <v>2419</v>
      </c>
      <c r="F24" t="s">
        <v>360</v>
      </c>
      <c r="G24" t="s">
        <v>356</v>
      </c>
      <c r="H24" t="s">
        <v>460</v>
      </c>
      <c r="I24" t="s">
        <v>454</v>
      </c>
      <c r="J24" s="2" t="s">
        <v>427</v>
      </c>
      <c r="K24" t="s">
        <v>261</v>
      </c>
      <c r="L24" t="s">
        <v>261</v>
      </c>
      <c r="M24" t="s">
        <v>261</v>
      </c>
      <c r="N24" t="s">
        <v>261</v>
      </c>
      <c r="O24" t="s">
        <v>261</v>
      </c>
      <c r="P24" t="s">
        <v>970</v>
      </c>
      <c r="Q24" t="s">
        <v>261</v>
      </c>
      <c r="R24" t="s">
        <v>261</v>
      </c>
      <c r="S24" t="s">
        <v>261</v>
      </c>
      <c r="T24" t="s">
        <v>261</v>
      </c>
      <c r="U24" s="2" t="s">
        <v>261</v>
      </c>
      <c r="V24" t="s">
        <v>2420</v>
      </c>
      <c r="W24" t="s">
        <v>272</v>
      </c>
      <c r="X24" s="2" t="s">
        <v>1279</v>
      </c>
      <c r="Y24" t="s">
        <v>2413</v>
      </c>
      <c r="Z24" t="s">
        <v>720</v>
      </c>
      <c r="AA24" t="s">
        <v>1036</v>
      </c>
      <c r="AB24" s="2" t="s">
        <v>784</v>
      </c>
      <c r="AC24" t="s">
        <v>261</v>
      </c>
      <c r="AD24" t="s">
        <v>277</v>
      </c>
      <c r="AE24" t="s">
        <v>261</v>
      </c>
      <c r="AF24" t="s">
        <v>2421</v>
      </c>
      <c r="AG24" s="2" t="s">
        <v>261</v>
      </c>
      <c r="AH24" t="s">
        <v>438</v>
      </c>
      <c r="AI24" s="2" t="s">
        <v>378</v>
      </c>
    </row>
    <row r="25" spans="1:35">
      <c r="A25" s="5" t="s">
        <v>172</v>
      </c>
      <c r="B25" s="2" t="s">
        <v>391</v>
      </c>
      <c r="C25" t="s">
        <v>251</v>
      </c>
      <c r="D25" s="2" t="s">
        <v>251</v>
      </c>
      <c r="E25" t="s">
        <v>254</v>
      </c>
      <c r="F25" t="s">
        <v>253</v>
      </c>
      <c r="G25" t="s">
        <v>250</v>
      </c>
      <c r="H25" t="s">
        <v>250</v>
      </c>
      <c r="I25" t="s">
        <v>261</v>
      </c>
      <c r="J25" s="2" t="s">
        <v>261</v>
      </c>
      <c r="K25" t="s">
        <v>261</v>
      </c>
      <c r="L25" t="s">
        <v>261</v>
      </c>
      <c r="M25" t="s">
        <v>253</v>
      </c>
      <c r="N25" t="s">
        <v>261</v>
      </c>
      <c r="O25" t="s">
        <v>295</v>
      </c>
      <c r="P25" t="s">
        <v>261</v>
      </c>
      <c r="Q25" t="s">
        <v>253</v>
      </c>
      <c r="R25" t="s">
        <v>253</v>
      </c>
      <c r="S25" t="s">
        <v>251</v>
      </c>
      <c r="T25" t="s">
        <v>253</v>
      </c>
      <c r="U25" s="2" t="s">
        <v>253</v>
      </c>
      <c r="V25" t="s">
        <v>254</v>
      </c>
      <c r="W25" t="s">
        <v>254</v>
      </c>
      <c r="X25" s="2" t="s">
        <v>295</v>
      </c>
      <c r="Y25" t="s">
        <v>251</v>
      </c>
      <c r="Z25" t="s">
        <v>250</v>
      </c>
      <c r="AA25" t="s">
        <v>253</v>
      </c>
      <c r="AB25" s="2" t="s">
        <v>295</v>
      </c>
      <c r="AC25" t="s">
        <v>250</v>
      </c>
      <c r="AD25" t="s">
        <v>250</v>
      </c>
      <c r="AE25" t="s">
        <v>261</v>
      </c>
      <c r="AF25" t="s">
        <v>261</v>
      </c>
      <c r="AG25" s="2" t="s">
        <v>254</v>
      </c>
      <c r="AH25" t="s">
        <v>251</v>
      </c>
      <c r="AI25" s="2" t="s">
        <v>253</v>
      </c>
    </row>
    <row r="26" spans="1:35">
      <c r="A26" s="10" t="s">
        <v>139</v>
      </c>
      <c r="B26" s="9" t="s">
        <v>379</v>
      </c>
      <c r="C26" s="11" t="s">
        <v>1287</v>
      </c>
      <c r="D26" s="9" t="s">
        <v>863</v>
      </c>
      <c r="E26" s="11" t="s">
        <v>1919</v>
      </c>
      <c r="F26" s="11" t="s">
        <v>1005</v>
      </c>
      <c r="G26" s="11" t="s">
        <v>1021</v>
      </c>
      <c r="H26" s="11" t="s">
        <v>346</v>
      </c>
      <c r="I26" s="11" t="s">
        <v>261</v>
      </c>
      <c r="J26" s="9" t="s">
        <v>261</v>
      </c>
      <c r="K26" s="11" t="s">
        <v>261</v>
      </c>
      <c r="L26" s="11" t="s">
        <v>261</v>
      </c>
      <c r="M26" s="11" t="s">
        <v>297</v>
      </c>
      <c r="N26" s="11" t="s">
        <v>261</v>
      </c>
      <c r="O26" s="11" t="s">
        <v>426</v>
      </c>
      <c r="P26" s="11" t="s">
        <v>261</v>
      </c>
      <c r="Q26" s="11" t="s">
        <v>449</v>
      </c>
      <c r="R26" s="11" t="s">
        <v>1025</v>
      </c>
      <c r="S26" s="11" t="s">
        <v>395</v>
      </c>
      <c r="T26" s="11" t="s">
        <v>1277</v>
      </c>
      <c r="U26" s="9" t="s">
        <v>1014</v>
      </c>
      <c r="V26" s="11" t="s">
        <v>1039</v>
      </c>
      <c r="W26" s="11" t="s">
        <v>659</v>
      </c>
      <c r="X26" s="9" t="s">
        <v>381</v>
      </c>
      <c r="Y26" s="11" t="s">
        <v>661</v>
      </c>
      <c r="Z26" s="11" t="s">
        <v>755</v>
      </c>
      <c r="AA26" s="11" t="s">
        <v>377</v>
      </c>
      <c r="AB26" s="9" t="s">
        <v>359</v>
      </c>
      <c r="AC26" s="11" t="s">
        <v>359</v>
      </c>
      <c r="AD26" s="11" t="s">
        <v>425</v>
      </c>
      <c r="AE26" s="11" t="s">
        <v>261</v>
      </c>
      <c r="AF26" s="11" t="s">
        <v>261</v>
      </c>
      <c r="AG26" s="9" t="s">
        <v>2422</v>
      </c>
      <c r="AH26" s="11" t="s">
        <v>348</v>
      </c>
      <c r="AI26" s="9" t="s">
        <v>315</v>
      </c>
    </row>
    <row r="27" spans="1:35">
      <c r="A27" s="5" t="s">
        <v>595</v>
      </c>
      <c r="B27" s="2" t="s">
        <v>2341</v>
      </c>
      <c r="C27" t="s">
        <v>2342</v>
      </c>
      <c r="D27" s="2" t="s">
        <v>2343</v>
      </c>
      <c r="E27" t="s">
        <v>230</v>
      </c>
      <c r="F27" t="s">
        <v>1098</v>
      </c>
      <c r="G27" t="s">
        <v>669</v>
      </c>
      <c r="H27" t="s">
        <v>1838</v>
      </c>
      <c r="I27" t="s">
        <v>1410</v>
      </c>
      <c r="J27" s="2" t="s">
        <v>1586</v>
      </c>
      <c r="K27" t="s">
        <v>504</v>
      </c>
      <c r="L27" t="s">
        <v>556</v>
      </c>
      <c r="M27" t="s">
        <v>195</v>
      </c>
      <c r="N27" t="s">
        <v>240</v>
      </c>
      <c r="O27" t="s">
        <v>939</v>
      </c>
      <c r="P27" t="s">
        <v>1437</v>
      </c>
      <c r="Q27" t="s">
        <v>897</v>
      </c>
      <c r="R27" t="s">
        <v>811</v>
      </c>
      <c r="S27" t="s">
        <v>557</v>
      </c>
      <c r="T27" t="s">
        <v>245</v>
      </c>
      <c r="U27" s="2" t="s">
        <v>879</v>
      </c>
      <c r="V27" t="s">
        <v>2344</v>
      </c>
      <c r="W27" t="s">
        <v>887</v>
      </c>
      <c r="X27" s="2" t="s">
        <v>2345</v>
      </c>
      <c r="Y27" t="s">
        <v>219</v>
      </c>
      <c r="Z27" t="s">
        <v>1588</v>
      </c>
      <c r="AA27" t="s">
        <v>1111</v>
      </c>
      <c r="AB27" s="2" t="s">
        <v>898</v>
      </c>
      <c r="AC27" t="s">
        <v>1106</v>
      </c>
      <c r="AD27" t="s">
        <v>2205</v>
      </c>
      <c r="AE27" t="s">
        <v>809</v>
      </c>
      <c r="AF27" t="s">
        <v>390</v>
      </c>
      <c r="AG27" s="2" t="s">
        <v>472</v>
      </c>
      <c r="AH27" t="s">
        <v>611</v>
      </c>
      <c r="AI27" s="2" t="s">
        <v>201</v>
      </c>
    </row>
    <row r="28" spans="1:35">
      <c r="A28" s="10" t="s">
        <v>139</v>
      </c>
      <c r="B28" s="9" t="s">
        <v>596</v>
      </c>
      <c r="C28" s="11" t="s">
        <v>596</v>
      </c>
      <c r="D28" s="9" t="s">
        <v>596</v>
      </c>
      <c r="E28" s="11" t="s">
        <v>596</v>
      </c>
      <c r="F28" s="11" t="s">
        <v>596</v>
      </c>
      <c r="G28" s="11" t="s">
        <v>596</v>
      </c>
      <c r="H28" s="11" t="s">
        <v>596</v>
      </c>
      <c r="I28" s="11" t="s">
        <v>596</v>
      </c>
      <c r="J28" s="9" t="s">
        <v>596</v>
      </c>
      <c r="K28" s="11" t="s">
        <v>596</v>
      </c>
      <c r="L28" s="11" t="s">
        <v>596</v>
      </c>
      <c r="M28" s="11" t="s">
        <v>596</v>
      </c>
      <c r="N28" s="11" t="s">
        <v>596</v>
      </c>
      <c r="O28" s="11" t="s">
        <v>596</v>
      </c>
      <c r="P28" s="11" t="s">
        <v>596</v>
      </c>
      <c r="Q28" s="11" t="s">
        <v>596</v>
      </c>
      <c r="R28" s="11" t="s">
        <v>596</v>
      </c>
      <c r="S28" s="11" t="s">
        <v>596</v>
      </c>
      <c r="T28" s="11" t="s">
        <v>596</v>
      </c>
      <c r="U28" s="9" t="s">
        <v>596</v>
      </c>
      <c r="V28" s="11" t="s">
        <v>596</v>
      </c>
      <c r="W28" s="11" t="s">
        <v>596</v>
      </c>
      <c r="X28" s="9" t="s">
        <v>596</v>
      </c>
      <c r="Y28" s="11" t="s">
        <v>596</v>
      </c>
      <c r="Z28" s="11" t="s">
        <v>596</v>
      </c>
      <c r="AA28" s="11" t="s">
        <v>596</v>
      </c>
      <c r="AB28" s="9" t="s">
        <v>596</v>
      </c>
      <c r="AC28" s="11" t="s">
        <v>596</v>
      </c>
      <c r="AD28" s="11" t="s">
        <v>596</v>
      </c>
      <c r="AE28" s="11" t="s">
        <v>596</v>
      </c>
      <c r="AF28" s="11" t="s">
        <v>596</v>
      </c>
      <c r="AG28" s="9" t="s">
        <v>596</v>
      </c>
      <c r="AH28" s="11" t="s">
        <v>596</v>
      </c>
      <c r="AI28"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34"/>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44</v>
      </c>
    </row>
    <row r="6" spans="1:35">
      <c r="A6" s="15" t="s">
        <v>2423</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2191</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2192</v>
      </c>
      <c r="C11" t="s">
        <v>2193</v>
      </c>
      <c r="D11" s="2" t="s">
        <v>2194</v>
      </c>
      <c r="E11" t="s">
        <v>193</v>
      </c>
      <c r="F11" t="s">
        <v>1586</v>
      </c>
      <c r="G11" t="s">
        <v>1480</v>
      </c>
      <c r="H11" t="s">
        <v>1660</v>
      </c>
      <c r="I11" t="s">
        <v>1116</v>
      </c>
      <c r="J11" s="2" t="s">
        <v>886</v>
      </c>
      <c r="K11" t="s">
        <v>185</v>
      </c>
      <c r="L11" t="s">
        <v>186</v>
      </c>
      <c r="M11" t="s">
        <v>187</v>
      </c>
      <c r="N11" t="s">
        <v>188</v>
      </c>
      <c r="O11" t="s">
        <v>189</v>
      </c>
      <c r="P11" t="s">
        <v>191</v>
      </c>
      <c r="Q11" t="s">
        <v>192</v>
      </c>
      <c r="R11" t="s">
        <v>193</v>
      </c>
      <c r="S11" t="s">
        <v>194</v>
      </c>
      <c r="T11" t="s">
        <v>195</v>
      </c>
      <c r="U11" s="2" t="s">
        <v>196</v>
      </c>
      <c r="V11" t="s">
        <v>2195</v>
      </c>
      <c r="W11" t="s">
        <v>2196</v>
      </c>
      <c r="X11" s="2" t="s">
        <v>200</v>
      </c>
      <c r="Y11" t="s">
        <v>2197</v>
      </c>
      <c r="Z11" t="s">
        <v>2198</v>
      </c>
      <c r="AA11" t="s">
        <v>617</v>
      </c>
      <c r="AB11" s="2" t="s">
        <v>1839</v>
      </c>
      <c r="AC11" t="s">
        <v>204</v>
      </c>
      <c r="AD11" t="s">
        <v>205</v>
      </c>
      <c r="AE11" t="s">
        <v>206</v>
      </c>
      <c r="AF11" t="s">
        <v>207</v>
      </c>
      <c r="AG11" s="2" t="s">
        <v>1112</v>
      </c>
      <c r="AH11" t="s">
        <v>242</v>
      </c>
      <c r="AI11" s="2" t="s">
        <v>2199</v>
      </c>
    </row>
    <row r="12" spans="1:35">
      <c r="A12" s="10" t="s">
        <v>211</v>
      </c>
      <c r="B12" s="9" t="s">
        <v>2200</v>
      </c>
      <c r="C12" s="11" t="s">
        <v>2201</v>
      </c>
      <c r="D12" s="9" t="s">
        <v>2202</v>
      </c>
      <c r="E12" s="11" t="s">
        <v>1542</v>
      </c>
      <c r="F12" s="11" t="s">
        <v>2128</v>
      </c>
      <c r="G12" s="11" t="s">
        <v>877</v>
      </c>
      <c r="H12" s="11" t="s">
        <v>2203</v>
      </c>
      <c r="I12" s="11" t="s">
        <v>2204</v>
      </c>
      <c r="J12" s="9" t="s">
        <v>942</v>
      </c>
      <c r="K12" s="11" t="s">
        <v>220</v>
      </c>
      <c r="L12" s="11" t="s">
        <v>221</v>
      </c>
      <c r="M12" s="11" t="s">
        <v>222</v>
      </c>
      <c r="N12" s="11" t="s">
        <v>223</v>
      </c>
      <c r="O12" s="11" t="s">
        <v>224</v>
      </c>
      <c r="P12" s="11" t="s">
        <v>226</v>
      </c>
      <c r="Q12" s="11" t="s">
        <v>227</v>
      </c>
      <c r="R12" s="11" t="s">
        <v>228</v>
      </c>
      <c r="S12" s="11" t="s">
        <v>229</v>
      </c>
      <c r="T12" s="11" t="s">
        <v>179</v>
      </c>
      <c r="U12" s="9" t="s">
        <v>230</v>
      </c>
      <c r="V12" s="11" t="s">
        <v>2205</v>
      </c>
      <c r="W12" s="11" t="s">
        <v>201</v>
      </c>
      <c r="X12" s="9" t="s">
        <v>2206</v>
      </c>
      <c r="Y12" s="11" t="s">
        <v>1766</v>
      </c>
      <c r="Z12" s="11" t="s">
        <v>1114</v>
      </c>
      <c r="AA12" s="11" t="s">
        <v>1098</v>
      </c>
      <c r="AB12" s="9" t="s">
        <v>2207</v>
      </c>
      <c r="AC12" s="11" t="s">
        <v>232</v>
      </c>
      <c r="AD12" s="11" t="s">
        <v>238</v>
      </c>
      <c r="AE12" s="11" t="s">
        <v>239</v>
      </c>
      <c r="AF12" s="11" t="s">
        <v>240</v>
      </c>
      <c r="AG12" s="9" t="s">
        <v>935</v>
      </c>
      <c r="AH12" s="11" t="s">
        <v>2208</v>
      </c>
      <c r="AI12" s="9" t="s">
        <v>2209</v>
      </c>
    </row>
    <row r="13" spans="1:35">
      <c r="A13" s="5" t="s">
        <v>622</v>
      </c>
      <c r="B13" s="2" t="s">
        <v>1103</v>
      </c>
      <c r="C13" t="s">
        <v>192</v>
      </c>
      <c r="D13" s="2" t="s">
        <v>215</v>
      </c>
      <c r="E13" t="s">
        <v>391</v>
      </c>
      <c r="F13" t="s">
        <v>896</v>
      </c>
      <c r="G13" t="s">
        <v>935</v>
      </c>
      <c r="H13" t="s">
        <v>547</v>
      </c>
      <c r="I13" t="s">
        <v>471</v>
      </c>
      <c r="J13" s="2" t="s">
        <v>1542</v>
      </c>
      <c r="K13" t="s">
        <v>896</v>
      </c>
      <c r="L13" t="s">
        <v>708</v>
      </c>
      <c r="M13" t="s">
        <v>557</v>
      </c>
      <c r="N13" t="s">
        <v>247</v>
      </c>
      <c r="O13" t="s">
        <v>707</v>
      </c>
      <c r="P13" t="s">
        <v>339</v>
      </c>
      <c r="Q13" t="s">
        <v>809</v>
      </c>
      <c r="R13" t="s">
        <v>190</v>
      </c>
      <c r="S13" t="s">
        <v>252</v>
      </c>
      <c r="T13" t="s">
        <v>506</v>
      </c>
      <c r="U13" s="2" t="s">
        <v>240</v>
      </c>
      <c r="V13" t="s">
        <v>188</v>
      </c>
      <c r="W13" t="s">
        <v>893</v>
      </c>
      <c r="X13" s="2" t="s">
        <v>236</v>
      </c>
      <c r="Y13" t="s">
        <v>941</v>
      </c>
      <c r="Z13" t="s">
        <v>228</v>
      </c>
      <c r="AA13" t="s">
        <v>896</v>
      </c>
      <c r="AB13" s="2" t="s">
        <v>193</v>
      </c>
      <c r="AC13" t="s">
        <v>1544</v>
      </c>
      <c r="AD13" t="s">
        <v>388</v>
      </c>
      <c r="AE13" t="s">
        <v>252</v>
      </c>
      <c r="AF13" t="s">
        <v>253</v>
      </c>
      <c r="AG13" s="2" t="s">
        <v>295</v>
      </c>
      <c r="AH13" t="s">
        <v>1646</v>
      </c>
      <c r="AI13" s="2" t="s">
        <v>937</v>
      </c>
    </row>
    <row r="14" spans="1:35">
      <c r="A14" s="5" t="s">
        <v>139</v>
      </c>
      <c r="B14" s="2" t="s">
        <v>2424</v>
      </c>
      <c r="C14" t="s">
        <v>2026</v>
      </c>
      <c r="D14" s="2" t="s">
        <v>2425</v>
      </c>
      <c r="E14" t="s">
        <v>2426</v>
      </c>
      <c r="F14" t="s">
        <v>2427</v>
      </c>
      <c r="G14" t="s">
        <v>2428</v>
      </c>
      <c r="H14" t="s">
        <v>2429</v>
      </c>
      <c r="I14" t="s">
        <v>2430</v>
      </c>
      <c r="J14" s="2" t="s">
        <v>2431</v>
      </c>
      <c r="K14" t="s">
        <v>2432</v>
      </c>
      <c r="L14" t="s">
        <v>2433</v>
      </c>
      <c r="M14" t="s">
        <v>2434</v>
      </c>
      <c r="N14" t="s">
        <v>2435</v>
      </c>
      <c r="O14" t="s">
        <v>2436</v>
      </c>
      <c r="P14" t="s">
        <v>1027</v>
      </c>
      <c r="Q14" t="s">
        <v>1444</v>
      </c>
      <c r="R14" t="s">
        <v>2437</v>
      </c>
      <c r="S14" t="s">
        <v>2438</v>
      </c>
      <c r="T14" t="s">
        <v>2439</v>
      </c>
      <c r="U14" s="2" t="s">
        <v>2440</v>
      </c>
      <c r="V14" t="s">
        <v>2441</v>
      </c>
      <c r="W14" t="s">
        <v>2442</v>
      </c>
      <c r="X14" s="2" t="s">
        <v>1557</v>
      </c>
      <c r="Y14" t="s">
        <v>2443</v>
      </c>
      <c r="Z14" t="s">
        <v>2444</v>
      </c>
      <c r="AA14" t="s">
        <v>2445</v>
      </c>
      <c r="AB14" s="2" t="s">
        <v>2446</v>
      </c>
      <c r="AC14" t="s">
        <v>2447</v>
      </c>
      <c r="AD14" t="s">
        <v>2448</v>
      </c>
      <c r="AE14" t="s">
        <v>2449</v>
      </c>
      <c r="AF14" t="s">
        <v>661</v>
      </c>
      <c r="AG14" s="2" t="s">
        <v>1301</v>
      </c>
      <c r="AH14" t="s">
        <v>2450</v>
      </c>
      <c r="AI14" s="2" t="s">
        <v>2451</v>
      </c>
    </row>
    <row r="15" spans="1:35">
      <c r="A15" s="5" t="s">
        <v>664</v>
      </c>
      <c r="B15" s="2" t="s">
        <v>1545</v>
      </c>
      <c r="C15" t="s">
        <v>877</v>
      </c>
      <c r="D15" s="2" t="s">
        <v>1550</v>
      </c>
      <c r="E15" t="s">
        <v>556</v>
      </c>
      <c r="F15" t="s">
        <v>1101</v>
      </c>
      <c r="G15" t="s">
        <v>549</v>
      </c>
      <c r="H15" t="s">
        <v>667</v>
      </c>
      <c r="I15" t="s">
        <v>472</v>
      </c>
      <c r="J15" s="2" t="s">
        <v>709</v>
      </c>
      <c r="K15" t="s">
        <v>708</v>
      </c>
      <c r="L15" t="s">
        <v>190</v>
      </c>
      <c r="M15" t="s">
        <v>505</v>
      </c>
      <c r="N15" t="s">
        <v>249</v>
      </c>
      <c r="O15" t="s">
        <v>229</v>
      </c>
      <c r="P15" t="s">
        <v>388</v>
      </c>
      <c r="Q15" t="s">
        <v>225</v>
      </c>
      <c r="R15" t="s">
        <v>388</v>
      </c>
      <c r="S15" t="s">
        <v>259</v>
      </c>
      <c r="T15" t="s">
        <v>225</v>
      </c>
      <c r="U15" s="2" t="s">
        <v>207</v>
      </c>
      <c r="V15" t="s">
        <v>214</v>
      </c>
      <c r="W15" t="s">
        <v>1111</v>
      </c>
      <c r="X15" s="2" t="s">
        <v>470</v>
      </c>
      <c r="Y15" t="s">
        <v>1111</v>
      </c>
      <c r="Z15" t="s">
        <v>186</v>
      </c>
      <c r="AA15" t="s">
        <v>188</v>
      </c>
      <c r="AB15" s="2" t="s">
        <v>808</v>
      </c>
      <c r="AC15" t="s">
        <v>249</v>
      </c>
      <c r="AD15" t="s">
        <v>898</v>
      </c>
      <c r="AE15" t="s">
        <v>251</v>
      </c>
      <c r="AF15" t="s">
        <v>295</v>
      </c>
      <c r="AG15" s="2" t="s">
        <v>250</v>
      </c>
      <c r="AH15" t="s">
        <v>629</v>
      </c>
      <c r="AI15" s="2" t="s">
        <v>610</v>
      </c>
    </row>
    <row r="16" spans="1:35">
      <c r="A16" s="5" t="s">
        <v>139</v>
      </c>
      <c r="B16" s="2" t="s">
        <v>2452</v>
      </c>
      <c r="C16" t="s">
        <v>2453</v>
      </c>
      <c r="D16" s="2" t="s">
        <v>2454</v>
      </c>
      <c r="E16" t="s">
        <v>2455</v>
      </c>
      <c r="F16" t="s">
        <v>2456</v>
      </c>
      <c r="G16" t="s">
        <v>2457</v>
      </c>
      <c r="H16" t="s">
        <v>2458</v>
      </c>
      <c r="I16" t="s">
        <v>2459</v>
      </c>
      <c r="J16" s="2" t="s">
        <v>2460</v>
      </c>
      <c r="K16" t="s">
        <v>2461</v>
      </c>
      <c r="L16" t="s">
        <v>2462</v>
      </c>
      <c r="M16" t="s">
        <v>2125</v>
      </c>
      <c r="N16" t="s">
        <v>2245</v>
      </c>
      <c r="O16" t="s">
        <v>2463</v>
      </c>
      <c r="P16" t="s">
        <v>2464</v>
      </c>
      <c r="Q16" t="s">
        <v>1898</v>
      </c>
      <c r="R16" t="s">
        <v>1970</v>
      </c>
      <c r="S16" t="s">
        <v>2465</v>
      </c>
      <c r="T16" t="s">
        <v>2466</v>
      </c>
      <c r="U16" s="2" t="s">
        <v>2467</v>
      </c>
      <c r="V16" t="s">
        <v>2455</v>
      </c>
      <c r="W16" t="s">
        <v>2468</v>
      </c>
      <c r="X16" s="2" t="s">
        <v>2008</v>
      </c>
      <c r="Y16" t="s">
        <v>2469</v>
      </c>
      <c r="Z16" t="s">
        <v>2445</v>
      </c>
      <c r="AA16" t="s">
        <v>2470</v>
      </c>
      <c r="AB16" s="2" t="s">
        <v>2471</v>
      </c>
      <c r="AC16" t="s">
        <v>2407</v>
      </c>
      <c r="AD16" t="s">
        <v>2472</v>
      </c>
      <c r="AE16" t="s">
        <v>2473</v>
      </c>
      <c r="AF16" t="s">
        <v>701</v>
      </c>
      <c r="AG16" s="2" t="s">
        <v>1919</v>
      </c>
      <c r="AH16" t="s">
        <v>2474</v>
      </c>
      <c r="AI16" s="2" t="s">
        <v>2475</v>
      </c>
    </row>
    <row r="17" spans="1:35">
      <c r="A17" s="5" t="s">
        <v>705</v>
      </c>
      <c r="B17" s="2" t="s">
        <v>938</v>
      </c>
      <c r="C17" t="s">
        <v>474</v>
      </c>
      <c r="D17" s="2" t="s">
        <v>542</v>
      </c>
      <c r="E17" t="s">
        <v>246</v>
      </c>
      <c r="F17" t="s">
        <v>249</v>
      </c>
      <c r="G17" t="s">
        <v>442</v>
      </c>
      <c r="H17" t="s">
        <v>340</v>
      </c>
      <c r="I17" t="s">
        <v>248</v>
      </c>
      <c r="J17" s="2" t="s">
        <v>249</v>
      </c>
      <c r="K17" t="s">
        <v>254</v>
      </c>
      <c r="L17" t="s">
        <v>295</v>
      </c>
      <c r="M17" t="s">
        <v>391</v>
      </c>
      <c r="N17" t="s">
        <v>261</v>
      </c>
      <c r="O17" t="s">
        <v>260</v>
      </c>
      <c r="P17" t="s">
        <v>252</v>
      </c>
      <c r="Q17" t="s">
        <v>249</v>
      </c>
      <c r="R17" t="s">
        <v>260</v>
      </c>
      <c r="S17" t="s">
        <v>254</v>
      </c>
      <c r="T17" t="s">
        <v>251</v>
      </c>
      <c r="U17" s="2" t="s">
        <v>260</v>
      </c>
      <c r="V17" t="s">
        <v>339</v>
      </c>
      <c r="W17" t="s">
        <v>259</v>
      </c>
      <c r="X17" s="2" t="s">
        <v>557</v>
      </c>
      <c r="Y17" t="s">
        <v>390</v>
      </c>
      <c r="Z17" t="s">
        <v>248</v>
      </c>
      <c r="AA17" t="s">
        <v>260</v>
      </c>
      <c r="AB17" s="2" t="s">
        <v>474</v>
      </c>
      <c r="AC17" t="s">
        <v>252</v>
      </c>
      <c r="AD17" t="s">
        <v>340</v>
      </c>
      <c r="AE17" t="s">
        <v>896</v>
      </c>
      <c r="AF17" t="s">
        <v>261</v>
      </c>
      <c r="AG17" s="2" t="s">
        <v>250</v>
      </c>
      <c r="AH17" t="s">
        <v>339</v>
      </c>
      <c r="AI17" s="2" t="s">
        <v>710</v>
      </c>
    </row>
    <row r="18" spans="1:35">
      <c r="A18" s="5" t="s">
        <v>139</v>
      </c>
      <c r="B18" s="2" t="s">
        <v>2476</v>
      </c>
      <c r="C18" t="s">
        <v>2477</v>
      </c>
      <c r="D18" s="2" t="s">
        <v>1726</v>
      </c>
      <c r="E18" t="s">
        <v>2478</v>
      </c>
      <c r="F18" t="s">
        <v>1514</v>
      </c>
      <c r="G18" t="s">
        <v>1261</v>
      </c>
      <c r="H18" t="s">
        <v>410</v>
      </c>
      <c r="I18" t="s">
        <v>2479</v>
      </c>
      <c r="J18" s="2" t="s">
        <v>1351</v>
      </c>
      <c r="K18" t="s">
        <v>514</v>
      </c>
      <c r="L18" t="s">
        <v>2330</v>
      </c>
      <c r="M18" t="s">
        <v>2480</v>
      </c>
      <c r="N18" t="s">
        <v>261</v>
      </c>
      <c r="O18" t="s">
        <v>1350</v>
      </c>
      <c r="P18" t="s">
        <v>1349</v>
      </c>
      <c r="Q18" t="s">
        <v>712</v>
      </c>
      <c r="R18" t="s">
        <v>2481</v>
      </c>
      <c r="S18" t="s">
        <v>929</v>
      </c>
      <c r="T18" t="s">
        <v>728</v>
      </c>
      <c r="U18" s="2" t="s">
        <v>2482</v>
      </c>
      <c r="V18" t="s">
        <v>446</v>
      </c>
      <c r="W18" t="s">
        <v>975</v>
      </c>
      <c r="X18" s="2" t="s">
        <v>1630</v>
      </c>
      <c r="Y18" t="s">
        <v>526</v>
      </c>
      <c r="Z18" t="s">
        <v>2483</v>
      </c>
      <c r="AA18" t="s">
        <v>2267</v>
      </c>
      <c r="AB18" s="2" t="s">
        <v>1910</v>
      </c>
      <c r="AC18" t="s">
        <v>342</v>
      </c>
      <c r="AD18" t="s">
        <v>1309</v>
      </c>
      <c r="AE18" t="s">
        <v>2484</v>
      </c>
      <c r="AF18" t="s">
        <v>261</v>
      </c>
      <c r="AG18" s="2" t="s">
        <v>2485</v>
      </c>
      <c r="AH18" t="s">
        <v>769</v>
      </c>
      <c r="AI18" s="2" t="s">
        <v>1924</v>
      </c>
    </row>
    <row r="19" spans="1:35">
      <c r="A19" s="5" t="s">
        <v>740</v>
      </c>
      <c r="B19" s="2" t="s">
        <v>246</v>
      </c>
      <c r="C19" t="s">
        <v>251</v>
      </c>
      <c r="D19" s="2" t="s">
        <v>255</v>
      </c>
      <c r="E19" t="s">
        <v>295</v>
      </c>
      <c r="F19" t="s">
        <v>295</v>
      </c>
      <c r="G19" t="s">
        <v>253</v>
      </c>
      <c r="H19" t="s">
        <v>250</v>
      </c>
      <c r="I19" t="s">
        <v>253</v>
      </c>
      <c r="J19" s="2" t="s">
        <v>253</v>
      </c>
      <c r="K19" t="s">
        <v>261</v>
      </c>
      <c r="L19" t="s">
        <v>261</v>
      </c>
      <c r="M19" t="s">
        <v>261</v>
      </c>
      <c r="N19" t="s">
        <v>261</v>
      </c>
      <c r="O19" t="s">
        <v>261</v>
      </c>
      <c r="P19" t="s">
        <v>253</v>
      </c>
      <c r="Q19" t="s">
        <v>253</v>
      </c>
      <c r="R19" t="s">
        <v>295</v>
      </c>
      <c r="S19" t="s">
        <v>261</v>
      </c>
      <c r="T19" t="s">
        <v>295</v>
      </c>
      <c r="U19" s="2" t="s">
        <v>253</v>
      </c>
      <c r="V19" t="s">
        <v>254</v>
      </c>
      <c r="W19" t="s">
        <v>250</v>
      </c>
      <c r="X19" s="2" t="s">
        <v>253</v>
      </c>
      <c r="Y19" t="s">
        <v>253</v>
      </c>
      <c r="Z19" t="s">
        <v>253</v>
      </c>
      <c r="AA19" t="s">
        <v>250</v>
      </c>
      <c r="AB19" s="2" t="s">
        <v>254</v>
      </c>
      <c r="AC19" t="s">
        <v>261</v>
      </c>
      <c r="AD19" t="s">
        <v>250</v>
      </c>
      <c r="AE19" t="s">
        <v>261</v>
      </c>
      <c r="AF19" t="s">
        <v>253</v>
      </c>
      <c r="AG19" s="2" t="s">
        <v>255</v>
      </c>
      <c r="AH19" t="s">
        <v>250</v>
      </c>
      <c r="AI19" s="2" t="s">
        <v>254</v>
      </c>
    </row>
    <row r="20" spans="1:35">
      <c r="A20" s="5" t="s">
        <v>139</v>
      </c>
      <c r="B20" s="2" t="s">
        <v>382</v>
      </c>
      <c r="C20" t="s">
        <v>1005</v>
      </c>
      <c r="D20" s="2" t="s">
        <v>316</v>
      </c>
      <c r="E20" t="s">
        <v>1049</v>
      </c>
      <c r="F20" t="s">
        <v>359</v>
      </c>
      <c r="G20" t="s">
        <v>1088</v>
      </c>
      <c r="H20" t="s">
        <v>1010</v>
      </c>
      <c r="I20" t="s">
        <v>381</v>
      </c>
      <c r="J20" s="2" t="s">
        <v>2486</v>
      </c>
      <c r="K20" t="s">
        <v>261</v>
      </c>
      <c r="L20" t="s">
        <v>261</v>
      </c>
      <c r="M20" t="s">
        <v>261</v>
      </c>
      <c r="N20" t="s">
        <v>261</v>
      </c>
      <c r="O20" t="s">
        <v>261</v>
      </c>
      <c r="P20" t="s">
        <v>364</v>
      </c>
      <c r="Q20" t="s">
        <v>326</v>
      </c>
      <c r="R20" t="s">
        <v>349</v>
      </c>
      <c r="S20" t="s">
        <v>261</v>
      </c>
      <c r="T20" t="s">
        <v>319</v>
      </c>
      <c r="U20" s="2" t="s">
        <v>387</v>
      </c>
      <c r="V20" t="s">
        <v>773</v>
      </c>
      <c r="W20" t="s">
        <v>1221</v>
      </c>
      <c r="X20" s="2" t="s">
        <v>1282</v>
      </c>
      <c r="Y20" t="s">
        <v>1240</v>
      </c>
      <c r="Z20" t="s">
        <v>1278</v>
      </c>
      <c r="AA20" t="s">
        <v>418</v>
      </c>
      <c r="AB20" s="2" t="s">
        <v>793</v>
      </c>
      <c r="AC20" t="s">
        <v>261</v>
      </c>
      <c r="AD20" t="s">
        <v>745</v>
      </c>
      <c r="AE20" t="s">
        <v>261</v>
      </c>
      <c r="AF20" t="s">
        <v>751</v>
      </c>
      <c r="AG20" s="2" t="s">
        <v>2487</v>
      </c>
      <c r="AH20" t="s">
        <v>802</v>
      </c>
      <c r="AI20" s="2" t="s">
        <v>370</v>
      </c>
    </row>
    <row r="21" spans="1:35">
      <c r="A21" s="5" t="s">
        <v>753</v>
      </c>
      <c r="B21" s="2" t="s">
        <v>190</v>
      </c>
      <c r="C21" t="s">
        <v>248</v>
      </c>
      <c r="D21" s="2" t="s">
        <v>708</v>
      </c>
      <c r="E21" t="s">
        <v>253</v>
      </c>
      <c r="F21" t="s">
        <v>250</v>
      </c>
      <c r="G21" t="s">
        <v>254</v>
      </c>
      <c r="H21" t="s">
        <v>255</v>
      </c>
      <c r="I21" t="s">
        <v>248</v>
      </c>
      <c r="J21" s="2" t="s">
        <v>248</v>
      </c>
      <c r="K21" t="s">
        <v>255</v>
      </c>
      <c r="L21" t="s">
        <v>295</v>
      </c>
      <c r="M21" t="s">
        <v>253</v>
      </c>
      <c r="N21" t="s">
        <v>253</v>
      </c>
      <c r="O21" t="s">
        <v>295</v>
      </c>
      <c r="P21" t="s">
        <v>261</v>
      </c>
      <c r="Q21" t="s">
        <v>250</v>
      </c>
      <c r="R21" t="s">
        <v>260</v>
      </c>
      <c r="S21" t="s">
        <v>253</v>
      </c>
      <c r="T21" t="s">
        <v>254</v>
      </c>
      <c r="U21" s="2" t="s">
        <v>295</v>
      </c>
      <c r="V21" t="s">
        <v>391</v>
      </c>
      <c r="W21" t="s">
        <v>248</v>
      </c>
      <c r="X21" s="2" t="s">
        <v>260</v>
      </c>
      <c r="Y21" t="s">
        <v>442</v>
      </c>
      <c r="Z21" t="s">
        <v>260</v>
      </c>
      <c r="AA21" t="s">
        <v>255</v>
      </c>
      <c r="AB21" s="2" t="s">
        <v>295</v>
      </c>
      <c r="AC21" t="s">
        <v>340</v>
      </c>
      <c r="AD21" t="s">
        <v>253</v>
      </c>
      <c r="AE21" t="s">
        <v>253</v>
      </c>
      <c r="AF21" t="s">
        <v>261</v>
      </c>
      <c r="AG21" s="2" t="s">
        <v>249</v>
      </c>
      <c r="AH21" t="s">
        <v>225</v>
      </c>
      <c r="AI21" s="2" t="s">
        <v>261</v>
      </c>
    </row>
    <row r="22" spans="1:35">
      <c r="A22" s="5" t="s">
        <v>139</v>
      </c>
      <c r="B22" s="2" t="s">
        <v>290</v>
      </c>
      <c r="C22" t="s">
        <v>773</v>
      </c>
      <c r="D22" s="2" t="s">
        <v>718</v>
      </c>
      <c r="E22" t="s">
        <v>756</v>
      </c>
      <c r="F22" t="s">
        <v>348</v>
      </c>
      <c r="G22" t="s">
        <v>1029</v>
      </c>
      <c r="H22" t="s">
        <v>293</v>
      </c>
      <c r="I22" t="s">
        <v>2488</v>
      </c>
      <c r="J22" s="2" t="s">
        <v>973</v>
      </c>
      <c r="K22" t="s">
        <v>851</v>
      </c>
      <c r="L22" t="s">
        <v>763</v>
      </c>
      <c r="M22" t="s">
        <v>1278</v>
      </c>
      <c r="N22" t="s">
        <v>2275</v>
      </c>
      <c r="O22" t="s">
        <v>1090</v>
      </c>
      <c r="P22" t="s">
        <v>261</v>
      </c>
      <c r="Q22" t="s">
        <v>418</v>
      </c>
      <c r="R22" t="s">
        <v>2489</v>
      </c>
      <c r="S22" t="s">
        <v>861</v>
      </c>
      <c r="T22" t="s">
        <v>2490</v>
      </c>
      <c r="U22" s="2" t="s">
        <v>2277</v>
      </c>
      <c r="V22" t="s">
        <v>986</v>
      </c>
      <c r="W22" t="s">
        <v>2491</v>
      </c>
      <c r="X22" s="2" t="s">
        <v>2329</v>
      </c>
      <c r="Y22" t="s">
        <v>718</v>
      </c>
      <c r="Z22" t="s">
        <v>2492</v>
      </c>
      <c r="AA22" t="s">
        <v>2418</v>
      </c>
      <c r="AB22" s="2" t="s">
        <v>1088</v>
      </c>
      <c r="AC22" t="s">
        <v>2493</v>
      </c>
      <c r="AD22" t="s">
        <v>1640</v>
      </c>
      <c r="AE22" t="s">
        <v>745</v>
      </c>
      <c r="AF22" t="s">
        <v>261</v>
      </c>
      <c r="AG22" s="2" t="s">
        <v>1473</v>
      </c>
      <c r="AH22" t="s">
        <v>1535</v>
      </c>
      <c r="AI22" s="2" t="s">
        <v>261</v>
      </c>
    </row>
    <row r="23" spans="1:35">
      <c r="A23" s="5" t="s">
        <v>171</v>
      </c>
      <c r="B23" s="2" t="s">
        <v>225</v>
      </c>
      <c r="C23" t="s">
        <v>340</v>
      </c>
      <c r="D23" s="2" t="s">
        <v>391</v>
      </c>
      <c r="E23" t="s">
        <v>250</v>
      </c>
      <c r="F23" t="s">
        <v>254</v>
      </c>
      <c r="G23" t="s">
        <v>253</v>
      </c>
      <c r="H23" t="s">
        <v>251</v>
      </c>
      <c r="I23" t="s">
        <v>260</v>
      </c>
      <c r="J23" s="2" t="s">
        <v>254</v>
      </c>
      <c r="K23" t="s">
        <v>261</v>
      </c>
      <c r="L23" t="s">
        <v>261</v>
      </c>
      <c r="M23" t="s">
        <v>261</v>
      </c>
      <c r="N23" t="s">
        <v>261</v>
      </c>
      <c r="O23" t="s">
        <v>261</v>
      </c>
      <c r="P23" t="s">
        <v>225</v>
      </c>
      <c r="Q23" t="s">
        <v>261</v>
      </c>
      <c r="R23" t="s">
        <v>261</v>
      </c>
      <c r="S23" t="s">
        <v>261</v>
      </c>
      <c r="T23" t="s">
        <v>261</v>
      </c>
      <c r="U23" s="2" t="s">
        <v>261</v>
      </c>
      <c r="V23" t="s">
        <v>260</v>
      </c>
      <c r="W23" t="s">
        <v>391</v>
      </c>
      <c r="X23" s="2" t="s">
        <v>251</v>
      </c>
      <c r="Y23" t="s">
        <v>252</v>
      </c>
      <c r="Z23" t="s">
        <v>248</v>
      </c>
      <c r="AA23" t="s">
        <v>250</v>
      </c>
      <c r="AB23" s="2" t="s">
        <v>248</v>
      </c>
      <c r="AC23" t="s">
        <v>261</v>
      </c>
      <c r="AD23" t="s">
        <v>253</v>
      </c>
      <c r="AE23" t="s">
        <v>261</v>
      </c>
      <c r="AF23" t="s">
        <v>473</v>
      </c>
      <c r="AG23" s="2" t="s">
        <v>261</v>
      </c>
      <c r="AH23" t="s">
        <v>252</v>
      </c>
      <c r="AI23" s="2" t="s">
        <v>391</v>
      </c>
    </row>
    <row r="24" spans="1:35">
      <c r="A24" s="5" t="s">
        <v>139</v>
      </c>
      <c r="B24" s="2" t="s">
        <v>1050</v>
      </c>
      <c r="C24" t="s">
        <v>1028</v>
      </c>
      <c r="D24" s="2" t="s">
        <v>319</v>
      </c>
      <c r="E24" t="s">
        <v>800</v>
      </c>
      <c r="F24" t="s">
        <v>2494</v>
      </c>
      <c r="G24" t="s">
        <v>333</v>
      </c>
      <c r="H24" t="s">
        <v>794</v>
      </c>
      <c r="I24" t="s">
        <v>1216</v>
      </c>
      <c r="J24" s="2" t="s">
        <v>428</v>
      </c>
      <c r="K24" t="s">
        <v>261</v>
      </c>
      <c r="L24" t="s">
        <v>261</v>
      </c>
      <c r="M24" t="s">
        <v>261</v>
      </c>
      <c r="N24" t="s">
        <v>261</v>
      </c>
      <c r="O24" t="s">
        <v>261</v>
      </c>
      <c r="P24" t="s">
        <v>2495</v>
      </c>
      <c r="Q24" t="s">
        <v>261</v>
      </c>
      <c r="R24" t="s">
        <v>261</v>
      </c>
      <c r="S24" t="s">
        <v>261</v>
      </c>
      <c r="T24" t="s">
        <v>261</v>
      </c>
      <c r="U24" s="2" t="s">
        <v>261</v>
      </c>
      <c r="V24" t="s">
        <v>308</v>
      </c>
      <c r="W24" t="s">
        <v>2496</v>
      </c>
      <c r="X24" s="2" t="s">
        <v>1031</v>
      </c>
      <c r="Y24" t="s">
        <v>1047</v>
      </c>
      <c r="Z24" t="s">
        <v>794</v>
      </c>
      <c r="AA24" t="s">
        <v>1231</v>
      </c>
      <c r="AB24" s="2" t="s">
        <v>2497</v>
      </c>
      <c r="AC24" t="s">
        <v>261</v>
      </c>
      <c r="AD24" t="s">
        <v>2498</v>
      </c>
      <c r="AE24" t="s">
        <v>261</v>
      </c>
      <c r="AF24" t="s">
        <v>2282</v>
      </c>
      <c r="AG24" s="2" t="s">
        <v>261</v>
      </c>
      <c r="AH24" t="s">
        <v>289</v>
      </c>
      <c r="AI24" s="2" t="s">
        <v>804</v>
      </c>
    </row>
    <row r="25" spans="1:35">
      <c r="A25" s="5" t="s">
        <v>172</v>
      </c>
      <c r="B25" s="2" t="s">
        <v>257</v>
      </c>
      <c r="C25" t="s">
        <v>247</v>
      </c>
      <c r="D25" s="2" t="s">
        <v>260</v>
      </c>
      <c r="E25" t="s">
        <v>251</v>
      </c>
      <c r="F25" t="s">
        <v>250</v>
      </c>
      <c r="G25" t="s">
        <v>250</v>
      </c>
      <c r="H25" t="s">
        <v>255</v>
      </c>
      <c r="I25" t="s">
        <v>261</v>
      </c>
      <c r="J25" s="2" t="s">
        <v>253</v>
      </c>
      <c r="K25" t="s">
        <v>253</v>
      </c>
      <c r="L25" t="s">
        <v>261</v>
      </c>
      <c r="M25" t="s">
        <v>254</v>
      </c>
      <c r="N25" t="s">
        <v>261</v>
      </c>
      <c r="O25" t="s">
        <v>253</v>
      </c>
      <c r="P25" t="s">
        <v>261</v>
      </c>
      <c r="Q25" t="s">
        <v>253</v>
      </c>
      <c r="R25" t="s">
        <v>295</v>
      </c>
      <c r="S25" t="s">
        <v>248</v>
      </c>
      <c r="T25" t="s">
        <v>261</v>
      </c>
      <c r="U25" s="2" t="s">
        <v>253</v>
      </c>
      <c r="V25" t="s">
        <v>260</v>
      </c>
      <c r="W25" t="s">
        <v>251</v>
      </c>
      <c r="X25" s="2" t="s">
        <v>250</v>
      </c>
      <c r="Y25" t="s">
        <v>252</v>
      </c>
      <c r="Z25" t="s">
        <v>255</v>
      </c>
      <c r="AA25" t="s">
        <v>295</v>
      </c>
      <c r="AB25" s="2" t="s">
        <v>250</v>
      </c>
      <c r="AC25" t="s">
        <v>295</v>
      </c>
      <c r="AD25" t="s">
        <v>255</v>
      </c>
      <c r="AE25" t="s">
        <v>253</v>
      </c>
      <c r="AF25" t="s">
        <v>261</v>
      </c>
      <c r="AG25" s="2" t="s">
        <v>254</v>
      </c>
      <c r="AH25" t="s">
        <v>254</v>
      </c>
      <c r="AI25" s="2" t="s">
        <v>251</v>
      </c>
    </row>
    <row r="26" spans="1:35">
      <c r="A26" s="5" t="s">
        <v>139</v>
      </c>
      <c r="B26" s="2" t="s">
        <v>1287</v>
      </c>
      <c r="C26" t="s">
        <v>2499</v>
      </c>
      <c r="D26" s="2" t="s">
        <v>1280</v>
      </c>
      <c r="E26" t="s">
        <v>1018</v>
      </c>
      <c r="F26" t="s">
        <v>289</v>
      </c>
      <c r="G26" t="s">
        <v>324</v>
      </c>
      <c r="H26" t="s">
        <v>1231</v>
      </c>
      <c r="I26" t="s">
        <v>261</v>
      </c>
      <c r="J26" s="2" t="s">
        <v>1274</v>
      </c>
      <c r="K26" t="s">
        <v>385</v>
      </c>
      <c r="L26" t="s">
        <v>261</v>
      </c>
      <c r="M26" t="s">
        <v>730</v>
      </c>
      <c r="N26" t="s">
        <v>261</v>
      </c>
      <c r="O26" t="s">
        <v>356</v>
      </c>
      <c r="P26" t="s">
        <v>261</v>
      </c>
      <c r="Q26" t="s">
        <v>1268</v>
      </c>
      <c r="R26" t="s">
        <v>1047</v>
      </c>
      <c r="S26" t="s">
        <v>2500</v>
      </c>
      <c r="T26" t="s">
        <v>261</v>
      </c>
      <c r="U26" s="2" t="s">
        <v>305</v>
      </c>
      <c r="V26" t="s">
        <v>342</v>
      </c>
      <c r="W26" t="s">
        <v>420</v>
      </c>
      <c r="X26" s="2" t="s">
        <v>296</v>
      </c>
      <c r="Y26" t="s">
        <v>1030</v>
      </c>
      <c r="Z26" t="s">
        <v>377</v>
      </c>
      <c r="AA26" t="s">
        <v>781</v>
      </c>
      <c r="AB26" s="2" t="s">
        <v>750</v>
      </c>
      <c r="AC26" t="s">
        <v>364</v>
      </c>
      <c r="AD26" t="s">
        <v>437</v>
      </c>
      <c r="AE26" t="s">
        <v>421</v>
      </c>
      <c r="AF26" t="s">
        <v>261</v>
      </c>
      <c r="AG26" s="2" t="s">
        <v>2501</v>
      </c>
      <c r="AH26" t="s">
        <v>801</v>
      </c>
      <c r="AI26" s="2" t="s">
        <v>317</v>
      </c>
    </row>
    <row r="27" spans="1:35">
      <c r="A27" s="5" t="s">
        <v>806</v>
      </c>
      <c r="B27" s="2" t="s">
        <v>218</v>
      </c>
      <c r="C27" t="s">
        <v>939</v>
      </c>
      <c r="D27" s="2" t="s">
        <v>940</v>
      </c>
      <c r="E27" t="s">
        <v>473</v>
      </c>
      <c r="F27" t="s">
        <v>389</v>
      </c>
      <c r="G27" t="s">
        <v>240</v>
      </c>
      <c r="H27" t="s">
        <v>472</v>
      </c>
      <c r="I27" t="s">
        <v>240</v>
      </c>
      <c r="J27" s="2" t="s">
        <v>190</v>
      </c>
      <c r="K27" t="s">
        <v>339</v>
      </c>
      <c r="L27" t="s">
        <v>249</v>
      </c>
      <c r="M27" t="s">
        <v>389</v>
      </c>
      <c r="N27" t="s">
        <v>246</v>
      </c>
      <c r="O27" t="s">
        <v>247</v>
      </c>
      <c r="P27" t="s">
        <v>248</v>
      </c>
      <c r="Q27" t="s">
        <v>256</v>
      </c>
      <c r="R27" t="s">
        <v>340</v>
      </c>
      <c r="S27" t="s">
        <v>251</v>
      </c>
      <c r="T27" t="s">
        <v>249</v>
      </c>
      <c r="U27" s="2" t="s">
        <v>247</v>
      </c>
      <c r="V27" t="s">
        <v>505</v>
      </c>
      <c r="W27" t="s">
        <v>548</v>
      </c>
      <c r="X27" s="2" t="s">
        <v>505</v>
      </c>
      <c r="Y27" t="s">
        <v>879</v>
      </c>
      <c r="Z27" t="s">
        <v>542</v>
      </c>
      <c r="AA27" t="s">
        <v>708</v>
      </c>
      <c r="AB27" s="2" t="s">
        <v>190</v>
      </c>
      <c r="AC27" t="s">
        <v>223</v>
      </c>
      <c r="AD27" t="s">
        <v>707</v>
      </c>
      <c r="AE27" t="s">
        <v>255</v>
      </c>
      <c r="AF27" t="s">
        <v>253</v>
      </c>
      <c r="AG27" s="2" t="s">
        <v>249</v>
      </c>
      <c r="AH27" t="s">
        <v>1097</v>
      </c>
      <c r="AI27" s="2" t="s">
        <v>472</v>
      </c>
    </row>
    <row r="28" spans="1:35">
      <c r="A28" s="5" t="s">
        <v>139</v>
      </c>
      <c r="B28" s="2" t="s">
        <v>2502</v>
      </c>
      <c r="C28" t="s">
        <v>2180</v>
      </c>
      <c r="D28" s="2" t="s">
        <v>1953</v>
      </c>
      <c r="E28" t="s">
        <v>2177</v>
      </c>
      <c r="F28" t="s">
        <v>1076</v>
      </c>
      <c r="G28" t="s">
        <v>2503</v>
      </c>
      <c r="H28" t="s">
        <v>2504</v>
      </c>
      <c r="I28" t="s">
        <v>2505</v>
      </c>
      <c r="J28" s="2" t="s">
        <v>2506</v>
      </c>
      <c r="K28" t="s">
        <v>2046</v>
      </c>
      <c r="L28" t="s">
        <v>2507</v>
      </c>
      <c r="M28" t="s">
        <v>2178</v>
      </c>
      <c r="N28" t="s">
        <v>2508</v>
      </c>
      <c r="O28" t="s">
        <v>2509</v>
      </c>
      <c r="P28" t="s">
        <v>1122</v>
      </c>
      <c r="Q28" t="s">
        <v>2510</v>
      </c>
      <c r="R28" t="s">
        <v>1983</v>
      </c>
      <c r="S28" t="s">
        <v>2511</v>
      </c>
      <c r="T28" t="s">
        <v>478</v>
      </c>
      <c r="U28" s="2" t="s">
        <v>2512</v>
      </c>
      <c r="V28" t="s">
        <v>2287</v>
      </c>
      <c r="W28" t="s">
        <v>993</v>
      </c>
      <c r="X28" s="2" t="s">
        <v>2292</v>
      </c>
      <c r="Y28" t="s">
        <v>2513</v>
      </c>
      <c r="Z28" t="s">
        <v>2514</v>
      </c>
      <c r="AA28" t="s">
        <v>2515</v>
      </c>
      <c r="AB28" s="2" t="s">
        <v>2516</v>
      </c>
      <c r="AC28" t="s">
        <v>2517</v>
      </c>
      <c r="AD28" t="s">
        <v>2518</v>
      </c>
      <c r="AE28" t="s">
        <v>1535</v>
      </c>
      <c r="AF28" t="s">
        <v>2310</v>
      </c>
      <c r="AG28" s="2" t="s">
        <v>2519</v>
      </c>
      <c r="AH28" t="s">
        <v>2520</v>
      </c>
      <c r="AI28" s="2" t="s">
        <v>2521</v>
      </c>
    </row>
    <row r="29" spans="1:35">
      <c r="A29" s="5" t="s">
        <v>2312</v>
      </c>
      <c r="B29" s="2" t="s">
        <v>186</v>
      </c>
      <c r="C29" t="s">
        <v>935</v>
      </c>
      <c r="D29" s="2" t="s">
        <v>225</v>
      </c>
      <c r="E29" t="s">
        <v>247</v>
      </c>
      <c r="F29" t="s">
        <v>252</v>
      </c>
      <c r="G29" t="s">
        <v>260</v>
      </c>
      <c r="H29" t="s">
        <v>339</v>
      </c>
      <c r="I29" t="s">
        <v>340</v>
      </c>
      <c r="J29" s="2" t="s">
        <v>249</v>
      </c>
      <c r="K29" t="s">
        <v>260</v>
      </c>
      <c r="L29" t="s">
        <v>260</v>
      </c>
      <c r="M29" t="s">
        <v>251</v>
      </c>
      <c r="N29" t="s">
        <v>251</v>
      </c>
      <c r="O29" t="s">
        <v>248</v>
      </c>
      <c r="P29" t="s">
        <v>295</v>
      </c>
      <c r="Q29" t="s">
        <v>247</v>
      </c>
      <c r="R29" t="s">
        <v>255</v>
      </c>
      <c r="S29" t="s">
        <v>250</v>
      </c>
      <c r="T29" t="s">
        <v>248</v>
      </c>
      <c r="U29" s="2" t="s">
        <v>251</v>
      </c>
      <c r="V29" t="s">
        <v>225</v>
      </c>
      <c r="W29" t="s">
        <v>339</v>
      </c>
      <c r="X29" s="2" t="s">
        <v>257</v>
      </c>
      <c r="Y29" t="s">
        <v>896</v>
      </c>
      <c r="Z29" t="s">
        <v>259</v>
      </c>
      <c r="AA29" t="s">
        <v>260</v>
      </c>
      <c r="AB29" s="2" t="s">
        <v>246</v>
      </c>
      <c r="AC29" t="s">
        <v>246</v>
      </c>
      <c r="AD29" t="s">
        <v>252</v>
      </c>
      <c r="AE29" t="s">
        <v>261</v>
      </c>
      <c r="AF29" t="s">
        <v>261</v>
      </c>
      <c r="AG29" s="2" t="s">
        <v>253</v>
      </c>
      <c r="AH29" t="s">
        <v>708</v>
      </c>
      <c r="AI29" s="2" t="s">
        <v>251</v>
      </c>
    </row>
    <row r="30" spans="1:35">
      <c r="A30" s="5" t="s">
        <v>139</v>
      </c>
      <c r="B30" s="2" t="s">
        <v>1226</v>
      </c>
      <c r="C30" t="s">
        <v>495</v>
      </c>
      <c r="D30" s="2" t="s">
        <v>1518</v>
      </c>
      <c r="E30" t="s">
        <v>2316</v>
      </c>
      <c r="F30" t="s">
        <v>2267</v>
      </c>
      <c r="G30" t="s">
        <v>2522</v>
      </c>
      <c r="H30" t="s">
        <v>2523</v>
      </c>
      <c r="I30" t="s">
        <v>1261</v>
      </c>
      <c r="J30" s="2" t="s">
        <v>2524</v>
      </c>
      <c r="K30" t="s">
        <v>1306</v>
      </c>
      <c r="L30" t="s">
        <v>831</v>
      </c>
      <c r="M30" t="s">
        <v>461</v>
      </c>
      <c r="N30" t="s">
        <v>816</v>
      </c>
      <c r="O30" t="s">
        <v>2525</v>
      </c>
      <c r="P30" t="s">
        <v>421</v>
      </c>
      <c r="Q30" t="s">
        <v>2489</v>
      </c>
      <c r="R30" t="s">
        <v>1622</v>
      </c>
      <c r="S30" t="s">
        <v>400</v>
      </c>
      <c r="T30" t="s">
        <v>501</v>
      </c>
      <c r="U30" s="2" t="s">
        <v>2526</v>
      </c>
      <c r="V30" t="s">
        <v>2527</v>
      </c>
      <c r="W30" t="s">
        <v>1303</v>
      </c>
      <c r="X30" s="2" t="s">
        <v>2528</v>
      </c>
      <c r="Y30" t="s">
        <v>1327</v>
      </c>
      <c r="Z30" t="s">
        <v>2529</v>
      </c>
      <c r="AA30" t="s">
        <v>2530</v>
      </c>
      <c r="AB30" s="2" t="s">
        <v>2413</v>
      </c>
      <c r="AC30" t="s">
        <v>784</v>
      </c>
      <c r="AD30" t="s">
        <v>2497</v>
      </c>
      <c r="AE30" t="s">
        <v>261</v>
      </c>
      <c r="AF30" t="s">
        <v>261</v>
      </c>
      <c r="AG30" s="2" t="s">
        <v>751</v>
      </c>
      <c r="AH30" t="s">
        <v>458</v>
      </c>
      <c r="AI30" s="2" t="s">
        <v>377</v>
      </c>
    </row>
    <row r="31" spans="1:35">
      <c r="A31" s="5" t="s">
        <v>856</v>
      </c>
      <c r="B31" s="2" t="s">
        <v>247</v>
      </c>
      <c r="C31" t="s">
        <v>252</v>
      </c>
      <c r="D31" s="2" t="s">
        <v>295</v>
      </c>
      <c r="E31" t="s">
        <v>261</v>
      </c>
      <c r="F31" t="s">
        <v>295</v>
      </c>
      <c r="G31" t="s">
        <v>250</v>
      </c>
      <c r="H31" t="s">
        <v>253</v>
      </c>
      <c r="I31" t="s">
        <v>253</v>
      </c>
      <c r="J31" s="2" t="s">
        <v>254</v>
      </c>
      <c r="K31" t="s">
        <v>253</v>
      </c>
      <c r="L31" t="s">
        <v>261</v>
      </c>
      <c r="M31" t="s">
        <v>253</v>
      </c>
      <c r="N31" t="s">
        <v>253</v>
      </c>
      <c r="O31" t="s">
        <v>253</v>
      </c>
      <c r="P31" t="s">
        <v>253</v>
      </c>
      <c r="Q31" t="s">
        <v>295</v>
      </c>
      <c r="R31" t="s">
        <v>253</v>
      </c>
      <c r="S31" t="s">
        <v>261</v>
      </c>
      <c r="T31" t="s">
        <v>253</v>
      </c>
      <c r="U31" s="2" t="s">
        <v>295</v>
      </c>
      <c r="V31" t="s">
        <v>295</v>
      </c>
      <c r="W31" t="s">
        <v>295</v>
      </c>
      <c r="X31" s="2" t="s">
        <v>253</v>
      </c>
      <c r="Y31" t="s">
        <v>254</v>
      </c>
      <c r="Z31" t="s">
        <v>255</v>
      </c>
      <c r="AA31" t="s">
        <v>253</v>
      </c>
      <c r="AB31" s="2" t="s">
        <v>253</v>
      </c>
      <c r="AC31" t="s">
        <v>253</v>
      </c>
      <c r="AD31" t="s">
        <v>295</v>
      </c>
      <c r="AE31" t="s">
        <v>253</v>
      </c>
      <c r="AF31" t="s">
        <v>261</v>
      </c>
      <c r="AG31" s="2" t="s">
        <v>253</v>
      </c>
      <c r="AH31" t="s">
        <v>255</v>
      </c>
      <c r="AI31" s="2" t="s">
        <v>295</v>
      </c>
    </row>
    <row r="32" spans="1:35">
      <c r="A32" s="10" t="s">
        <v>139</v>
      </c>
      <c r="B32" s="9" t="s">
        <v>441</v>
      </c>
      <c r="C32" s="11" t="s">
        <v>1209</v>
      </c>
      <c r="D32" s="9" t="s">
        <v>1537</v>
      </c>
      <c r="E32" s="11" t="s">
        <v>261</v>
      </c>
      <c r="F32" s="11" t="s">
        <v>363</v>
      </c>
      <c r="G32" s="11" t="s">
        <v>341</v>
      </c>
      <c r="H32" s="11" t="s">
        <v>373</v>
      </c>
      <c r="I32" s="11" t="s">
        <v>1272</v>
      </c>
      <c r="J32" s="9" t="s">
        <v>748</v>
      </c>
      <c r="K32" s="11" t="s">
        <v>755</v>
      </c>
      <c r="L32" s="11" t="s">
        <v>261</v>
      </c>
      <c r="M32" s="11" t="s">
        <v>425</v>
      </c>
      <c r="N32" s="11" t="s">
        <v>2332</v>
      </c>
      <c r="O32" s="11" t="s">
        <v>866</v>
      </c>
      <c r="P32" s="11" t="s">
        <v>369</v>
      </c>
      <c r="Q32" s="11" t="s">
        <v>801</v>
      </c>
      <c r="R32" s="11" t="s">
        <v>774</v>
      </c>
      <c r="S32" s="11" t="s">
        <v>261</v>
      </c>
      <c r="T32" s="11" t="s">
        <v>1014</v>
      </c>
      <c r="U32" s="9" t="s">
        <v>468</v>
      </c>
      <c r="V32" s="11" t="s">
        <v>343</v>
      </c>
      <c r="W32" s="11" t="s">
        <v>320</v>
      </c>
      <c r="X32" s="9" t="s">
        <v>2531</v>
      </c>
      <c r="Y32" s="11" t="s">
        <v>857</v>
      </c>
      <c r="Z32" s="11" t="s">
        <v>1237</v>
      </c>
      <c r="AA32" s="11" t="s">
        <v>2498</v>
      </c>
      <c r="AB32" s="9" t="s">
        <v>2532</v>
      </c>
      <c r="AC32" s="11" t="s">
        <v>1640</v>
      </c>
      <c r="AD32" s="11" t="s">
        <v>301</v>
      </c>
      <c r="AE32" s="11" t="s">
        <v>1313</v>
      </c>
      <c r="AF32" s="11" t="s">
        <v>261</v>
      </c>
      <c r="AG32" s="9" t="s">
        <v>2333</v>
      </c>
      <c r="AH32" s="11" t="s">
        <v>311</v>
      </c>
      <c r="AI32" s="9" t="s">
        <v>1272</v>
      </c>
    </row>
    <row r="33" spans="1:35">
      <c r="A33" s="5" t="s">
        <v>595</v>
      </c>
      <c r="B33" s="2" t="s">
        <v>2200</v>
      </c>
      <c r="C33" t="s">
        <v>2201</v>
      </c>
      <c r="D33" s="2" t="s">
        <v>2202</v>
      </c>
      <c r="E33" t="s">
        <v>1542</v>
      </c>
      <c r="F33" t="s">
        <v>2128</v>
      </c>
      <c r="G33" t="s">
        <v>877</v>
      </c>
      <c r="H33" t="s">
        <v>2203</v>
      </c>
      <c r="I33" t="s">
        <v>2204</v>
      </c>
      <c r="J33" s="2" t="s">
        <v>942</v>
      </c>
      <c r="K33" t="s">
        <v>220</v>
      </c>
      <c r="L33" t="s">
        <v>221</v>
      </c>
      <c r="M33" t="s">
        <v>222</v>
      </c>
      <c r="N33" t="s">
        <v>223</v>
      </c>
      <c r="O33" t="s">
        <v>224</v>
      </c>
      <c r="P33" t="s">
        <v>226</v>
      </c>
      <c r="Q33" t="s">
        <v>227</v>
      </c>
      <c r="R33" t="s">
        <v>228</v>
      </c>
      <c r="S33" t="s">
        <v>229</v>
      </c>
      <c r="T33" t="s">
        <v>179</v>
      </c>
      <c r="U33" s="2" t="s">
        <v>230</v>
      </c>
      <c r="V33" t="s">
        <v>2205</v>
      </c>
      <c r="W33" t="s">
        <v>201</v>
      </c>
      <c r="X33" s="2" t="s">
        <v>2206</v>
      </c>
      <c r="Y33" t="s">
        <v>1766</v>
      </c>
      <c r="Z33" t="s">
        <v>1114</v>
      </c>
      <c r="AA33" t="s">
        <v>1098</v>
      </c>
      <c r="AB33" s="2" t="s">
        <v>2207</v>
      </c>
      <c r="AC33" t="s">
        <v>232</v>
      </c>
      <c r="AD33" t="s">
        <v>238</v>
      </c>
      <c r="AE33" t="s">
        <v>239</v>
      </c>
      <c r="AF33" t="s">
        <v>240</v>
      </c>
      <c r="AG33" s="2" t="s">
        <v>935</v>
      </c>
      <c r="AH33" t="s">
        <v>2208</v>
      </c>
      <c r="AI33" s="2" t="s">
        <v>2209</v>
      </c>
    </row>
    <row r="34" spans="1:35">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9" t="s">
        <v>596</v>
      </c>
      <c r="V34" s="11" t="s">
        <v>596</v>
      </c>
      <c r="W34" s="11" t="s">
        <v>596</v>
      </c>
      <c r="X34" s="9" t="s">
        <v>596</v>
      </c>
      <c r="Y34" s="11" t="s">
        <v>596</v>
      </c>
      <c r="Z34" s="11" t="s">
        <v>596</v>
      </c>
      <c r="AA34" s="11" t="s">
        <v>596</v>
      </c>
      <c r="AB34" s="9" t="s">
        <v>596</v>
      </c>
      <c r="AC34" s="11" t="s">
        <v>596</v>
      </c>
      <c r="AD34" s="11" t="s">
        <v>596</v>
      </c>
      <c r="AE34" s="11" t="s">
        <v>596</v>
      </c>
      <c r="AF34" s="11" t="s">
        <v>596</v>
      </c>
      <c r="AG34" s="9" t="s">
        <v>596</v>
      </c>
      <c r="AH34" s="11" t="s">
        <v>596</v>
      </c>
      <c r="AI34"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28"/>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46</v>
      </c>
    </row>
    <row r="6" spans="1:35">
      <c r="A6" s="15" t="s">
        <v>2423</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2335</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2533</v>
      </c>
      <c r="C11" t="s">
        <v>1433</v>
      </c>
      <c r="D11" s="2" t="s">
        <v>2534</v>
      </c>
      <c r="E11" t="s">
        <v>1097</v>
      </c>
      <c r="F11" t="s">
        <v>933</v>
      </c>
      <c r="G11" t="s">
        <v>544</v>
      </c>
      <c r="H11" t="s">
        <v>544</v>
      </c>
      <c r="I11" t="s">
        <v>189</v>
      </c>
      <c r="J11" s="2" t="s">
        <v>216</v>
      </c>
      <c r="K11" t="s">
        <v>706</v>
      </c>
      <c r="L11" t="s">
        <v>471</v>
      </c>
      <c r="M11" t="s">
        <v>193</v>
      </c>
      <c r="N11" t="s">
        <v>506</v>
      </c>
      <c r="O11" t="s">
        <v>941</v>
      </c>
      <c r="P11" t="s">
        <v>706</v>
      </c>
      <c r="Q11" t="s">
        <v>220</v>
      </c>
      <c r="R11" t="s">
        <v>196</v>
      </c>
      <c r="S11" t="s">
        <v>258</v>
      </c>
      <c r="T11" t="s">
        <v>230</v>
      </c>
      <c r="U11" s="2" t="s">
        <v>809</v>
      </c>
      <c r="V11" t="s">
        <v>555</v>
      </c>
      <c r="W11" t="s">
        <v>1652</v>
      </c>
      <c r="X11" s="2" t="s">
        <v>1800</v>
      </c>
      <c r="Y11" t="s">
        <v>807</v>
      </c>
      <c r="Z11" t="s">
        <v>1659</v>
      </c>
      <c r="AA11" t="s">
        <v>1098</v>
      </c>
      <c r="AB11" s="2" t="s">
        <v>1426</v>
      </c>
      <c r="AC11" t="s">
        <v>2205</v>
      </c>
      <c r="AD11" t="s">
        <v>2340</v>
      </c>
      <c r="AE11" t="s">
        <v>471</v>
      </c>
      <c r="AF11" t="s">
        <v>225</v>
      </c>
      <c r="AG11" s="2" t="s">
        <v>223</v>
      </c>
      <c r="AH11" t="s">
        <v>665</v>
      </c>
      <c r="AI11" s="2" t="s">
        <v>1361</v>
      </c>
    </row>
    <row r="12" spans="1:35">
      <c r="A12" s="10" t="s">
        <v>211</v>
      </c>
      <c r="B12" s="9" t="s">
        <v>2535</v>
      </c>
      <c r="C12" s="11" t="s">
        <v>1548</v>
      </c>
      <c r="D12" s="9" t="s">
        <v>2536</v>
      </c>
      <c r="E12" s="11" t="s">
        <v>543</v>
      </c>
      <c r="F12" s="11" t="s">
        <v>876</v>
      </c>
      <c r="G12" s="11" t="s">
        <v>1876</v>
      </c>
      <c r="H12" s="11" t="s">
        <v>1838</v>
      </c>
      <c r="I12" s="11" t="s">
        <v>1410</v>
      </c>
      <c r="J12" s="9" t="s">
        <v>546</v>
      </c>
      <c r="K12" s="11" t="s">
        <v>196</v>
      </c>
      <c r="L12" s="11" t="s">
        <v>809</v>
      </c>
      <c r="M12" s="11" t="s">
        <v>2235</v>
      </c>
      <c r="N12" s="11" t="s">
        <v>240</v>
      </c>
      <c r="O12" s="11" t="s">
        <v>881</v>
      </c>
      <c r="P12" s="11" t="s">
        <v>938</v>
      </c>
      <c r="Q12" s="11" t="s">
        <v>937</v>
      </c>
      <c r="R12" s="11" t="s">
        <v>504</v>
      </c>
      <c r="S12" s="11" t="s">
        <v>542</v>
      </c>
      <c r="T12" s="11" t="s">
        <v>504</v>
      </c>
      <c r="U12" s="9" t="s">
        <v>1097</v>
      </c>
      <c r="V12" s="11" t="s">
        <v>1549</v>
      </c>
      <c r="W12" s="11" t="s">
        <v>1428</v>
      </c>
      <c r="X12" s="9" t="s">
        <v>1650</v>
      </c>
      <c r="Y12" s="11" t="s">
        <v>630</v>
      </c>
      <c r="Z12" s="11" t="s">
        <v>2129</v>
      </c>
      <c r="AA12" s="11" t="s">
        <v>672</v>
      </c>
      <c r="AB12" s="9" t="s">
        <v>942</v>
      </c>
      <c r="AC12" s="11" t="s">
        <v>1369</v>
      </c>
      <c r="AD12" s="11" t="s">
        <v>2207</v>
      </c>
      <c r="AE12" s="11" t="s">
        <v>549</v>
      </c>
      <c r="AF12" s="11" t="s">
        <v>390</v>
      </c>
      <c r="AG12" s="9" t="s">
        <v>190</v>
      </c>
      <c r="AH12" s="11" t="s">
        <v>2537</v>
      </c>
      <c r="AI12" s="9" t="s">
        <v>233</v>
      </c>
    </row>
    <row r="13" spans="1:35">
      <c r="A13" s="5" t="s">
        <v>622</v>
      </c>
      <c r="B13" s="2" t="s">
        <v>1103</v>
      </c>
      <c r="C13" t="s">
        <v>192</v>
      </c>
      <c r="D13" s="2" t="s">
        <v>215</v>
      </c>
      <c r="E13" t="s">
        <v>391</v>
      </c>
      <c r="F13" t="s">
        <v>896</v>
      </c>
      <c r="G13" t="s">
        <v>935</v>
      </c>
      <c r="H13" t="s">
        <v>547</v>
      </c>
      <c r="I13" t="s">
        <v>471</v>
      </c>
      <c r="J13" s="2" t="s">
        <v>1542</v>
      </c>
      <c r="K13" t="s">
        <v>896</v>
      </c>
      <c r="L13" t="s">
        <v>708</v>
      </c>
      <c r="M13" t="s">
        <v>557</v>
      </c>
      <c r="N13" t="s">
        <v>247</v>
      </c>
      <c r="O13" t="s">
        <v>707</v>
      </c>
      <c r="P13" t="s">
        <v>339</v>
      </c>
      <c r="Q13" t="s">
        <v>809</v>
      </c>
      <c r="R13" t="s">
        <v>190</v>
      </c>
      <c r="S13" t="s">
        <v>252</v>
      </c>
      <c r="T13" t="s">
        <v>506</v>
      </c>
      <c r="U13" s="2" t="s">
        <v>240</v>
      </c>
      <c r="V13" t="s">
        <v>188</v>
      </c>
      <c r="W13" t="s">
        <v>893</v>
      </c>
      <c r="X13" s="2" t="s">
        <v>236</v>
      </c>
      <c r="Y13" t="s">
        <v>941</v>
      </c>
      <c r="Z13" t="s">
        <v>228</v>
      </c>
      <c r="AA13" t="s">
        <v>896</v>
      </c>
      <c r="AB13" s="2" t="s">
        <v>193</v>
      </c>
      <c r="AC13" t="s">
        <v>1544</v>
      </c>
      <c r="AD13" t="s">
        <v>388</v>
      </c>
      <c r="AE13" t="s">
        <v>252</v>
      </c>
      <c r="AF13" t="s">
        <v>253</v>
      </c>
      <c r="AG13" s="2" t="s">
        <v>295</v>
      </c>
      <c r="AH13" t="s">
        <v>1646</v>
      </c>
      <c r="AI13" s="2" t="s">
        <v>937</v>
      </c>
    </row>
    <row r="14" spans="1:35">
      <c r="A14" s="5" t="s">
        <v>139</v>
      </c>
      <c r="B14" s="2" t="s">
        <v>2538</v>
      </c>
      <c r="C14" t="s">
        <v>2539</v>
      </c>
      <c r="D14" s="2" t="s">
        <v>2540</v>
      </c>
      <c r="E14" t="s">
        <v>2037</v>
      </c>
      <c r="F14" t="s">
        <v>2230</v>
      </c>
      <c r="G14" t="s">
        <v>2541</v>
      </c>
      <c r="H14" t="s">
        <v>2542</v>
      </c>
      <c r="I14" t="s">
        <v>2543</v>
      </c>
      <c r="J14" s="2" t="s">
        <v>2544</v>
      </c>
      <c r="K14" t="s">
        <v>2545</v>
      </c>
      <c r="L14" t="s">
        <v>963</v>
      </c>
      <c r="M14" t="s">
        <v>963</v>
      </c>
      <c r="N14" t="s">
        <v>2546</v>
      </c>
      <c r="O14" t="s">
        <v>2547</v>
      </c>
      <c r="P14" t="s">
        <v>2548</v>
      </c>
      <c r="Q14" t="s">
        <v>2549</v>
      </c>
      <c r="R14" t="s">
        <v>1563</v>
      </c>
      <c r="S14" t="s">
        <v>2550</v>
      </c>
      <c r="T14" t="s">
        <v>1121</v>
      </c>
      <c r="U14" s="2" t="s">
        <v>2551</v>
      </c>
      <c r="V14" t="s">
        <v>2552</v>
      </c>
      <c r="W14" t="s">
        <v>2553</v>
      </c>
      <c r="X14" s="2" t="s">
        <v>2431</v>
      </c>
      <c r="Y14" t="s">
        <v>2554</v>
      </c>
      <c r="Z14" t="s">
        <v>2555</v>
      </c>
      <c r="AA14" t="s">
        <v>2556</v>
      </c>
      <c r="AB14" s="2" t="s">
        <v>2557</v>
      </c>
      <c r="AC14" t="s">
        <v>2558</v>
      </c>
      <c r="AD14" t="s">
        <v>1920</v>
      </c>
      <c r="AE14" t="s">
        <v>2052</v>
      </c>
      <c r="AF14" t="s">
        <v>789</v>
      </c>
      <c r="AG14" s="2" t="s">
        <v>716</v>
      </c>
      <c r="AH14" t="s">
        <v>2559</v>
      </c>
      <c r="AI14" s="2" t="s">
        <v>2560</v>
      </c>
    </row>
    <row r="15" spans="1:35">
      <c r="A15" s="5" t="s">
        <v>664</v>
      </c>
      <c r="B15" s="2" t="s">
        <v>1545</v>
      </c>
      <c r="C15" t="s">
        <v>877</v>
      </c>
      <c r="D15" s="2" t="s">
        <v>1550</v>
      </c>
      <c r="E15" t="s">
        <v>556</v>
      </c>
      <c r="F15" t="s">
        <v>1101</v>
      </c>
      <c r="G15" t="s">
        <v>549</v>
      </c>
      <c r="H15" t="s">
        <v>667</v>
      </c>
      <c r="I15" t="s">
        <v>472</v>
      </c>
      <c r="J15" s="2" t="s">
        <v>709</v>
      </c>
      <c r="K15" t="s">
        <v>708</v>
      </c>
      <c r="L15" t="s">
        <v>190</v>
      </c>
      <c r="M15" t="s">
        <v>505</v>
      </c>
      <c r="N15" t="s">
        <v>249</v>
      </c>
      <c r="O15" t="s">
        <v>229</v>
      </c>
      <c r="P15" t="s">
        <v>388</v>
      </c>
      <c r="Q15" t="s">
        <v>225</v>
      </c>
      <c r="R15" t="s">
        <v>388</v>
      </c>
      <c r="S15" t="s">
        <v>259</v>
      </c>
      <c r="T15" t="s">
        <v>225</v>
      </c>
      <c r="U15" s="2" t="s">
        <v>207</v>
      </c>
      <c r="V15" t="s">
        <v>214</v>
      </c>
      <c r="W15" t="s">
        <v>1111</v>
      </c>
      <c r="X15" s="2" t="s">
        <v>470</v>
      </c>
      <c r="Y15" t="s">
        <v>1111</v>
      </c>
      <c r="Z15" t="s">
        <v>186</v>
      </c>
      <c r="AA15" t="s">
        <v>188</v>
      </c>
      <c r="AB15" s="2" t="s">
        <v>808</v>
      </c>
      <c r="AC15" t="s">
        <v>249</v>
      </c>
      <c r="AD15" t="s">
        <v>898</v>
      </c>
      <c r="AE15" t="s">
        <v>251</v>
      </c>
      <c r="AF15" t="s">
        <v>295</v>
      </c>
      <c r="AG15" s="2" t="s">
        <v>250</v>
      </c>
      <c r="AH15" t="s">
        <v>629</v>
      </c>
      <c r="AI15" s="2" t="s">
        <v>610</v>
      </c>
    </row>
    <row r="16" spans="1:35">
      <c r="A16" s="5" t="s">
        <v>139</v>
      </c>
      <c r="B16" s="2" t="s">
        <v>2561</v>
      </c>
      <c r="C16" t="s">
        <v>2562</v>
      </c>
      <c r="D16" s="2" t="s">
        <v>2563</v>
      </c>
      <c r="E16" t="s">
        <v>2564</v>
      </c>
      <c r="F16" t="s">
        <v>2565</v>
      </c>
      <c r="G16" t="s">
        <v>977</v>
      </c>
      <c r="H16" t="s">
        <v>918</v>
      </c>
      <c r="I16" t="s">
        <v>2566</v>
      </c>
      <c r="J16" s="2" t="s">
        <v>2567</v>
      </c>
      <c r="K16" t="s">
        <v>2568</v>
      </c>
      <c r="L16" t="s">
        <v>1793</v>
      </c>
      <c r="M16" t="s">
        <v>2569</v>
      </c>
      <c r="N16" t="s">
        <v>2132</v>
      </c>
      <c r="O16" t="s">
        <v>1793</v>
      </c>
      <c r="P16" t="s">
        <v>2570</v>
      </c>
      <c r="Q16" t="s">
        <v>1976</v>
      </c>
      <c r="R16" t="s">
        <v>2571</v>
      </c>
      <c r="S16" t="s">
        <v>1139</v>
      </c>
      <c r="T16" t="s">
        <v>2572</v>
      </c>
      <c r="U16" s="2" t="s">
        <v>2573</v>
      </c>
      <c r="V16" t="s">
        <v>2377</v>
      </c>
      <c r="W16" t="s">
        <v>2145</v>
      </c>
      <c r="X16" s="2" t="s">
        <v>959</v>
      </c>
      <c r="Y16" t="s">
        <v>2574</v>
      </c>
      <c r="Z16" t="s">
        <v>2575</v>
      </c>
      <c r="AA16" t="s">
        <v>2576</v>
      </c>
      <c r="AB16" s="2" t="s">
        <v>2577</v>
      </c>
      <c r="AC16" t="s">
        <v>2578</v>
      </c>
      <c r="AD16" t="s">
        <v>2579</v>
      </c>
      <c r="AE16" t="s">
        <v>2580</v>
      </c>
      <c r="AF16" t="s">
        <v>1254</v>
      </c>
      <c r="AG16" s="2" t="s">
        <v>2394</v>
      </c>
      <c r="AH16" t="s">
        <v>2581</v>
      </c>
      <c r="AI16" s="2" t="s">
        <v>1560</v>
      </c>
    </row>
    <row r="17" spans="1:35">
      <c r="A17" s="5" t="s">
        <v>705</v>
      </c>
      <c r="B17" s="2" t="s">
        <v>938</v>
      </c>
      <c r="C17" t="s">
        <v>474</v>
      </c>
      <c r="D17" s="2" t="s">
        <v>542</v>
      </c>
      <c r="E17" t="s">
        <v>246</v>
      </c>
      <c r="F17" t="s">
        <v>249</v>
      </c>
      <c r="G17" t="s">
        <v>442</v>
      </c>
      <c r="H17" t="s">
        <v>340</v>
      </c>
      <c r="I17" t="s">
        <v>248</v>
      </c>
      <c r="J17" s="2" t="s">
        <v>249</v>
      </c>
      <c r="K17" t="s">
        <v>254</v>
      </c>
      <c r="L17" t="s">
        <v>295</v>
      </c>
      <c r="M17" t="s">
        <v>391</v>
      </c>
      <c r="N17" t="s">
        <v>261</v>
      </c>
      <c r="O17" t="s">
        <v>260</v>
      </c>
      <c r="P17" t="s">
        <v>252</v>
      </c>
      <c r="Q17" t="s">
        <v>249</v>
      </c>
      <c r="R17" t="s">
        <v>260</v>
      </c>
      <c r="S17" t="s">
        <v>254</v>
      </c>
      <c r="T17" t="s">
        <v>251</v>
      </c>
      <c r="U17" s="2" t="s">
        <v>260</v>
      </c>
      <c r="V17" t="s">
        <v>339</v>
      </c>
      <c r="W17" t="s">
        <v>259</v>
      </c>
      <c r="X17" s="2" t="s">
        <v>557</v>
      </c>
      <c r="Y17" t="s">
        <v>390</v>
      </c>
      <c r="Z17" t="s">
        <v>248</v>
      </c>
      <c r="AA17" t="s">
        <v>260</v>
      </c>
      <c r="AB17" s="2" t="s">
        <v>474</v>
      </c>
      <c r="AC17" t="s">
        <v>252</v>
      </c>
      <c r="AD17" t="s">
        <v>340</v>
      </c>
      <c r="AE17" t="s">
        <v>896</v>
      </c>
      <c r="AF17" t="s">
        <v>261</v>
      </c>
      <c r="AG17" s="2" t="s">
        <v>250</v>
      </c>
      <c r="AH17" t="s">
        <v>339</v>
      </c>
      <c r="AI17" s="2" t="s">
        <v>710</v>
      </c>
    </row>
    <row r="18" spans="1:35">
      <c r="A18" s="5" t="s">
        <v>139</v>
      </c>
      <c r="B18" s="2" t="s">
        <v>854</v>
      </c>
      <c r="C18" t="s">
        <v>1628</v>
      </c>
      <c r="D18" s="2" t="s">
        <v>2582</v>
      </c>
      <c r="E18" t="s">
        <v>2258</v>
      </c>
      <c r="F18" t="s">
        <v>2583</v>
      </c>
      <c r="G18" t="s">
        <v>2584</v>
      </c>
      <c r="H18" t="s">
        <v>281</v>
      </c>
      <c r="I18" t="s">
        <v>903</v>
      </c>
      <c r="J18" s="2" t="s">
        <v>2585</v>
      </c>
      <c r="K18" t="s">
        <v>1178</v>
      </c>
      <c r="L18" t="s">
        <v>1232</v>
      </c>
      <c r="M18" t="s">
        <v>2586</v>
      </c>
      <c r="N18" t="s">
        <v>261</v>
      </c>
      <c r="O18" t="s">
        <v>2587</v>
      </c>
      <c r="P18" t="s">
        <v>2588</v>
      </c>
      <c r="Q18" t="s">
        <v>2589</v>
      </c>
      <c r="R18" t="s">
        <v>2590</v>
      </c>
      <c r="S18" t="s">
        <v>2273</v>
      </c>
      <c r="T18" t="s">
        <v>1914</v>
      </c>
      <c r="U18" s="2" t="s">
        <v>1064</v>
      </c>
      <c r="V18" t="s">
        <v>998</v>
      </c>
      <c r="W18" t="s">
        <v>536</v>
      </c>
      <c r="X18" s="2" t="s">
        <v>1803</v>
      </c>
      <c r="Y18" t="s">
        <v>2591</v>
      </c>
      <c r="Z18" t="s">
        <v>1246</v>
      </c>
      <c r="AA18" t="s">
        <v>2414</v>
      </c>
      <c r="AB18" s="2" t="s">
        <v>732</v>
      </c>
      <c r="AC18" t="s">
        <v>2494</v>
      </c>
      <c r="AD18" t="s">
        <v>2323</v>
      </c>
      <c r="AE18" t="s">
        <v>2592</v>
      </c>
      <c r="AF18" t="s">
        <v>261</v>
      </c>
      <c r="AG18" s="2" t="s">
        <v>2487</v>
      </c>
      <c r="AH18" t="s">
        <v>530</v>
      </c>
      <c r="AI18" s="2" t="s">
        <v>2593</v>
      </c>
    </row>
    <row r="19" spans="1:35">
      <c r="A19" s="5" t="s">
        <v>740</v>
      </c>
      <c r="B19" s="2" t="s">
        <v>246</v>
      </c>
      <c r="C19" t="s">
        <v>251</v>
      </c>
      <c r="D19" s="2" t="s">
        <v>255</v>
      </c>
      <c r="E19" t="s">
        <v>295</v>
      </c>
      <c r="F19" t="s">
        <v>295</v>
      </c>
      <c r="G19" t="s">
        <v>253</v>
      </c>
      <c r="H19" t="s">
        <v>250</v>
      </c>
      <c r="I19" t="s">
        <v>253</v>
      </c>
      <c r="J19" s="2" t="s">
        <v>253</v>
      </c>
      <c r="K19" t="s">
        <v>261</v>
      </c>
      <c r="L19" t="s">
        <v>261</v>
      </c>
      <c r="M19" t="s">
        <v>261</v>
      </c>
      <c r="N19" t="s">
        <v>261</v>
      </c>
      <c r="O19" t="s">
        <v>261</v>
      </c>
      <c r="P19" t="s">
        <v>253</v>
      </c>
      <c r="Q19" t="s">
        <v>253</v>
      </c>
      <c r="R19" t="s">
        <v>295</v>
      </c>
      <c r="S19" t="s">
        <v>261</v>
      </c>
      <c r="T19" t="s">
        <v>295</v>
      </c>
      <c r="U19" s="2" t="s">
        <v>253</v>
      </c>
      <c r="V19" t="s">
        <v>254</v>
      </c>
      <c r="W19" t="s">
        <v>250</v>
      </c>
      <c r="X19" s="2" t="s">
        <v>253</v>
      </c>
      <c r="Y19" t="s">
        <v>253</v>
      </c>
      <c r="Z19" t="s">
        <v>253</v>
      </c>
      <c r="AA19" t="s">
        <v>250</v>
      </c>
      <c r="AB19" s="2" t="s">
        <v>254</v>
      </c>
      <c r="AC19" t="s">
        <v>261</v>
      </c>
      <c r="AD19" t="s">
        <v>250</v>
      </c>
      <c r="AE19" t="s">
        <v>261</v>
      </c>
      <c r="AF19" t="s">
        <v>253</v>
      </c>
      <c r="AG19" s="2" t="s">
        <v>255</v>
      </c>
      <c r="AH19" t="s">
        <v>250</v>
      </c>
      <c r="AI19" s="2" t="s">
        <v>254</v>
      </c>
    </row>
    <row r="20" spans="1:35">
      <c r="A20" s="5" t="s">
        <v>139</v>
      </c>
      <c r="B20" s="2" t="s">
        <v>370</v>
      </c>
      <c r="C20" t="s">
        <v>341</v>
      </c>
      <c r="D20" s="2" t="s">
        <v>743</v>
      </c>
      <c r="E20" t="s">
        <v>2088</v>
      </c>
      <c r="F20" t="s">
        <v>407</v>
      </c>
      <c r="G20" t="s">
        <v>363</v>
      </c>
      <c r="H20" t="s">
        <v>2332</v>
      </c>
      <c r="I20" t="s">
        <v>1005</v>
      </c>
      <c r="J20" s="2" t="s">
        <v>1537</v>
      </c>
      <c r="K20" t="s">
        <v>261</v>
      </c>
      <c r="L20" t="s">
        <v>261</v>
      </c>
      <c r="M20" t="s">
        <v>261</v>
      </c>
      <c r="N20" t="s">
        <v>261</v>
      </c>
      <c r="O20" t="s">
        <v>261</v>
      </c>
      <c r="P20" t="s">
        <v>320</v>
      </c>
      <c r="Q20" t="s">
        <v>1286</v>
      </c>
      <c r="R20" t="s">
        <v>730</v>
      </c>
      <c r="S20" t="s">
        <v>261</v>
      </c>
      <c r="T20" t="s">
        <v>2483</v>
      </c>
      <c r="U20" s="2" t="s">
        <v>1049</v>
      </c>
      <c r="V20" t="s">
        <v>1224</v>
      </c>
      <c r="W20" t="s">
        <v>407</v>
      </c>
      <c r="X20" s="2" t="s">
        <v>310</v>
      </c>
      <c r="Y20" t="s">
        <v>2531</v>
      </c>
      <c r="Z20" t="s">
        <v>373</v>
      </c>
      <c r="AA20" t="s">
        <v>328</v>
      </c>
      <c r="AB20" s="2" t="s">
        <v>744</v>
      </c>
      <c r="AC20" t="s">
        <v>261</v>
      </c>
      <c r="AD20" t="s">
        <v>425</v>
      </c>
      <c r="AE20" t="s">
        <v>261</v>
      </c>
      <c r="AF20" t="s">
        <v>322</v>
      </c>
      <c r="AG20" s="2" t="s">
        <v>2594</v>
      </c>
      <c r="AH20" t="s">
        <v>743</v>
      </c>
      <c r="AI20" s="2" t="s">
        <v>436</v>
      </c>
    </row>
    <row r="21" spans="1:35">
      <c r="A21" s="5" t="s">
        <v>753</v>
      </c>
      <c r="B21" s="2" t="s">
        <v>190</v>
      </c>
      <c r="C21" t="s">
        <v>248</v>
      </c>
      <c r="D21" s="2" t="s">
        <v>708</v>
      </c>
      <c r="E21" t="s">
        <v>253</v>
      </c>
      <c r="F21" t="s">
        <v>250</v>
      </c>
      <c r="G21" t="s">
        <v>254</v>
      </c>
      <c r="H21" t="s">
        <v>255</v>
      </c>
      <c r="I21" t="s">
        <v>248</v>
      </c>
      <c r="J21" s="2" t="s">
        <v>248</v>
      </c>
      <c r="K21" t="s">
        <v>255</v>
      </c>
      <c r="L21" t="s">
        <v>295</v>
      </c>
      <c r="M21" t="s">
        <v>253</v>
      </c>
      <c r="N21" t="s">
        <v>253</v>
      </c>
      <c r="O21" t="s">
        <v>295</v>
      </c>
      <c r="P21" t="s">
        <v>261</v>
      </c>
      <c r="Q21" t="s">
        <v>250</v>
      </c>
      <c r="R21" t="s">
        <v>260</v>
      </c>
      <c r="S21" t="s">
        <v>253</v>
      </c>
      <c r="T21" t="s">
        <v>254</v>
      </c>
      <c r="U21" s="2" t="s">
        <v>295</v>
      </c>
      <c r="V21" t="s">
        <v>391</v>
      </c>
      <c r="W21" t="s">
        <v>248</v>
      </c>
      <c r="X21" s="2" t="s">
        <v>260</v>
      </c>
      <c r="Y21" t="s">
        <v>442</v>
      </c>
      <c r="Z21" t="s">
        <v>260</v>
      </c>
      <c r="AA21" t="s">
        <v>255</v>
      </c>
      <c r="AB21" s="2" t="s">
        <v>295</v>
      </c>
      <c r="AC21" t="s">
        <v>340</v>
      </c>
      <c r="AD21" t="s">
        <v>253</v>
      </c>
      <c r="AE21" t="s">
        <v>253</v>
      </c>
      <c r="AF21" t="s">
        <v>261</v>
      </c>
      <c r="AG21" s="2" t="s">
        <v>249</v>
      </c>
      <c r="AH21" t="s">
        <v>225</v>
      </c>
      <c r="AI21" s="2" t="s">
        <v>261</v>
      </c>
    </row>
    <row r="22" spans="1:35">
      <c r="A22" s="5" t="s">
        <v>139</v>
      </c>
      <c r="B22" s="2" t="s">
        <v>439</v>
      </c>
      <c r="C22" t="s">
        <v>772</v>
      </c>
      <c r="D22" s="2" t="s">
        <v>285</v>
      </c>
      <c r="E22" t="s">
        <v>333</v>
      </c>
      <c r="F22" t="s">
        <v>322</v>
      </c>
      <c r="G22" t="s">
        <v>759</v>
      </c>
      <c r="H22" t="s">
        <v>1234</v>
      </c>
      <c r="I22" t="s">
        <v>764</v>
      </c>
      <c r="J22" s="2" t="s">
        <v>378</v>
      </c>
      <c r="K22" t="s">
        <v>529</v>
      </c>
      <c r="L22" t="s">
        <v>486</v>
      </c>
      <c r="M22" t="s">
        <v>292</v>
      </c>
      <c r="N22" t="s">
        <v>1928</v>
      </c>
      <c r="O22" t="s">
        <v>324</v>
      </c>
      <c r="P22" t="s">
        <v>261</v>
      </c>
      <c r="Q22" t="s">
        <v>1232</v>
      </c>
      <c r="R22" t="s">
        <v>2595</v>
      </c>
      <c r="S22" t="s">
        <v>1004</v>
      </c>
      <c r="T22" t="s">
        <v>2596</v>
      </c>
      <c r="U22" s="2" t="s">
        <v>412</v>
      </c>
      <c r="V22" t="s">
        <v>2597</v>
      </c>
      <c r="W22" t="s">
        <v>2494</v>
      </c>
      <c r="X22" s="2" t="s">
        <v>346</v>
      </c>
      <c r="Y22" t="s">
        <v>446</v>
      </c>
      <c r="Z22" t="s">
        <v>759</v>
      </c>
      <c r="AA22" t="s">
        <v>1319</v>
      </c>
      <c r="AB22" s="2" t="s">
        <v>385</v>
      </c>
      <c r="AC22" t="s">
        <v>404</v>
      </c>
      <c r="AD22" t="s">
        <v>2498</v>
      </c>
      <c r="AE22" t="s">
        <v>359</v>
      </c>
      <c r="AF22" t="s">
        <v>261</v>
      </c>
      <c r="AG22" s="2" t="s">
        <v>2598</v>
      </c>
      <c r="AH22" t="s">
        <v>1915</v>
      </c>
      <c r="AI22" s="2" t="s">
        <v>261</v>
      </c>
    </row>
    <row r="23" spans="1:35">
      <c r="A23" s="5" t="s">
        <v>171</v>
      </c>
      <c r="B23" s="2" t="s">
        <v>225</v>
      </c>
      <c r="C23" t="s">
        <v>340</v>
      </c>
      <c r="D23" s="2" t="s">
        <v>391</v>
      </c>
      <c r="E23" t="s">
        <v>250</v>
      </c>
      <c r="F23" t="s">
        <v>254</v>
      </c>
      <c r="G23" t="s">
        <v>253</v>
      </c>
      <c r="H23" t="s">
        <v>251</v>
      </c>
      <c r="I23" t="s">
        <v>260</v>
      </c>
      <c r="J23" s="2" t="s">
        <v>254</v>
      </c>
      <c r="K23" t="s">
        <v>261</v>
      </c>
      <c r="L23" t="s">
        <v>261</v>
      </c>
      <c r="M23" t="s">
        <v>261</v>
      </c>
      <c r="N23" t="s">
        <v>261</v>
      </c>
      <c r="O23" t="s">
        <v>261</v>
      </c>
      <c r="P23" t="s">
        <v>225</v>
      </c>
      <c r="Q23" t="s">
        <v>261</v>
      </c>
      <c r="R23" t="s">
        <v>261</v>
      </c>
      <c r="S23" t="s">
        <v>261</v>
      </c>
      <c r="T23" t="s">
        <v>261</v>
      </c>
      <c r="U23" s="2" t="s">
        <v>261</v>
      </c>
      <c r="V23" t="s">
        <v>260</v>
      </c>
      <c r="W23" t="s">
        <v>391</v>
      </c>
      <c r="X23" s="2" t="s">
        <v>251</v>
      </c>
      <c r="Y23" t="s">
        <v>252</v>
      </c>
      <c r="Z23" t="s">
        <v>248</v>
      </c>
      <c r="AA23" t="s">
        <v>250</v>
      </c>
      <c r="AB23" s="2" t="s">
        <v>248</v>
      </c>
      <c r="AC23" t="s">
        <v>261</v>
      </c>
      <c r="AD23" t="s">
        <v>253</v>
      </c>
      <c r="AE23" t="s">
        <v>261</v>
      </c>
      <c r="AF23" t="s">
        <v>473</v>
      </c>
      <c r="AG23" s="2" t="s">
        <v>261</v>
      </c>
      <c r="AH23" t="s">
        <v>252</v>
      </c>
      <c r="AI23" s="2" t="s">
        <v>391</v>
      </c>
    </row>
    <row r="24" spans="1:35">
      <c r="A24" s="5" t="s">
        <v>139</v>
      </c>
      <c r="B24" s="2" t="s">
        <v>325</v>
      </c>
      <c r="C24" t="s">
        <v>758</v>
      </c>
      <c r="D24" s="2" t="s">
        <v>1029</v>
      </c>
      <c r="E24" t="s">
        <v>2083</v>
      </c>
      <c r="F24" t="s">
        <v>797</v>
      </c>
      <c r="G24" t="s">
        <v>1205</v>
      </c>
      <c r="H24" t="s">
        <v>460</v>
      </c>
      <c r="I24" t="s">
        <v>1226</v>
      </c>
      <c r="J24" s="2" t="s">
        <v>431</v>
      </c>
      <c r="K24" t="s">
        <v>261</v>
      </c>
      <c r="L24" t="s">
        <v>261</v>
      </c>
      <c r="M24" t="s">
        <v>261</v>
      </c>
      <c r="N24" t="s">
        <v>261</v>
      </c>
      <c r="O24" t="s">
        <v>261</v>
      </c>
      <c r="P24" t="s">
        <v>1163</v>
      </c>
      <c r="Q24" t="s">
        <v>261</v>
      </c>
      <c r="R24" t="s">
        <v>261</v>
      </c>
      <c r="S24" t="s">
        <v>261</v>
      </c>
      <c r="T24" t="s">
        <v>261</v>
      </c>
      <c r="U24" s="2" t="s">
        <v>261</v>
      </c>
      <c r="V24" t="s">
        <v>2083</v>
      </c>
      <c r="W24" t="s">
        <v>1225</v>
      </c>
      <c r="X24" s="2" t="s">
        <v>1279</v>
      </c>
      <c r="Y24" t="s">
        <v>1320</v>
      </c>
      <c r="Z24" t="s">
        <v>702</v>
      </c>
      <c r="AA24" t="s">
        <v>747</v>
      </c>
      <c r="AB24" s="2" t="s">
        <v>1257</v>
      </c>
      <c r="AC24" t="s">
        <v>261</v>
      </c>
      <c r="AD24" t="s">
        <v>2532</v>
      </c>
      <c r="AE24" t="s">
        <v>261</v>
      </c>
      <c r="AF24" t="s">
        <v>2421</v>
      </c>
      <c r="AG24" s="2" t="s">
        <v>261</v>
      </c>
      <c r="AH24" t="s">
        <v>1007</v>
      </c>
      <c r="AI24" s="2" t="s">
        <v>416</v>
      </c>
    </row>
    <row r="25" spans="1:35">
      <c r="A25" s="5" t="s">
        <v>172</v>
      </c>
      <c r="B25" s="2" t="s">
        <v>257</v>
      </c>
      <c r="C25" t="s">
        <v>247</v>
      </c>
      <c r="D25" s="2" t="s">
        <v>260</v>
      </c>
      <c r="E25" t="s">
        <v>251</v>
      </c>
      <c r="F25" t="s">
        <v>250</v>
      </c>
      <c r="G25" t="s">
        <v>250</v>
      </c>
      <c r="H25" t="s">
        <v>255</v>
      </c>
      <c r="I25" t="s">
        <v>261</v>
      </c>
      <c r="J25" s="2" t="s">
        <v>253</v>
      </c>
      <c r="K25" t="s">
        <v>253</v>
      </c>
      <c r="L25" t="s">
        <v>261</v>
      </c>
      <c r="M25" t="s">
        <v>254</v>
      </c>
      <c r="N25" t="s">
        <v>261</v>
      </c>
      <c r="O25" t="s">
        <v>253</v>
      </c>
      <c r="P25" t="s">
        <v>261</v>
      </c>
      <c r="Q25" t="s">
        <v>253</v>
      </c>
      <c r="R25" t="s">
        <v>295</v>
      </c>
      <c r="S25" t="s">
        <v>248</v>
      </c>
      <c r="T25" t="s">
        <v>261</v>
      </c>
      <c r="U25" s="2" t="s">
        <v>253</v>
      </c>
      <c r="V25" t="s">
        <v>260</v>
      </c>
      <c r="W25" t="s">
        <v>251</v>
      </c>
      <c r="X25" s="2" t="s">
        <v>250</v>
      </c>
      <c r="Y25" t="s">
        <v>252</v>
      </c>
      <c r="Z25" t="s">
        <v>255</v>
      </c>
      <c r="AA25" t="s">
        <v>295</v>
      </c>
      <c r="AB25" s="2" t="s">
        <v>250</v>
      </c>
      <c r="AC25" t="s">
        <v>295</v>
      </c>
      <c r="AD25" t="s">
        <v>255</v>
      </c>
      <c r="AE25" t="s">
        <v>253</v>
      </c>
      <c r="AF25" t="s">
        <v>261</v>
      </c>
      <c r="AG25" s="2" t="s">
        <v>254</v>
      </c>
      <c r="AH25" t="s">
        <v>254</v>
      </c>
      <c r="AI25" s="2" t="s">
        <v>251</v>
      </c>
    </row>
    <row r="26" spans="1:35">
      <c r="A26" s="10" t="s">
        <v>139</v>
      </c>
      <c r="B26" s="9" t="s">
        <v>360</v>
      </c>
      <c r="C26" s="11" t="s">
        <v>2599</v>
      </c>
      <c r="D26" s="9" t="s">
        <v>324</v>
      </c>
      <c r="E26" s="11" t="s">
        <v>263</v>
      </c>
      <c r="F26" s="11" t="s">
        <v>1290</v>
      </c>
      <c r="G26" s="11" t="s">
        <v>1020</v>
      </c>
      <c r="H26" s="11" t="s">
        <v>1206</v>
      </c>
      <c r="I26" s="11" t="s">
        <v>261</v>
      </c>
      <c r="J26" s="9" t="s">
        <v>449</v>
      </c>
      <c r="K26" s="11" t="s">
        <v>1001</v>
      </c>
      <c r="L26" s="11" t="s">
        <v>261</v>
      </c>
      <c r="M26" s="11" t="s">
        <v>424</v>
      </c>
      <c r="N26" s="11" t="s">
        <v>261</v>
      </c>
      <c r="O26" s="11" t="s">
        <v>306</v>
      </c>
      <c r="P26" s="11" t="s">
        <v>261</v>
      </c>
      <c r="Q26" s="11" t="s">
        <v>343</v>
      </c>
      <c r="R26" s="11" t="s">
        <v>519</v>
      </c>
      <c r="S26" s="11" t="s">
        <v>2459</v>
      </c>
      <c r="T26" s="11" t="s">
        <v>261</v>
      </c>
      <c r="U26" s="9" t="s">
        <v>333</v>
      </c>
      <c r="V26" s="11" t="s">
        <v>2420</v>
      </c>
      <c r="W26" s="11" t="s">
        <v>1289</v>
      </c>
      <c r="X26" s="9" t="s">
        <v>332</v>
      </c>
      <c r="Y26" s="11" t="s">
        <v>1228</v>
      </c>
      <c r="Z26" s="11" t="s">
        <v>2600</v>
      </c>
      <c r="AA26" s="11" t="s">
        <v>661</v>
      </c>
      <c r="AB26" s="9" t="s">
        <v>332</v>
      </c>
      <c r="AC26" s="11" t="s">
        <v>313</v>
      </c>
      <c r="AD26" s="11" t="s">
        <v>1239</v>
      </c>
      <c r="AE26" s="11" t="s">
        <v>360</v>
      </c>
      <c r="AF26" s="11" t="s">
        <v>261</v>
      </c>
      <c r="AG26" s="9" t="s">
        <v>1821</v>
      </c>
      <c r="AH26" s="11" t="s">
        <v>345</v>
      </c>
      <c r="AI26" s="9" t="s">
        <v>379</v>
      </c>
    </row>
    <row r="27" spans="1:35">
      <c r="A27" s="5" t="s">
        <v>595</v>
      </c>
      <c r="B27" s="2" t="s">
        <v>2535</v>
      </c>
      <c r="C27" t="s">
        <v>1548</v>
      </c>
      <c r="D27" s="2" t="s">
        <v>2536</v>
      </c>
      <c r="E27" t="s">
        <v>543</v>
      </c>
      <c r="F27" t="s">
        <v>876</v>
      </c>
      <c r="G27" t="s">
        <v>1876</v>
      </c>
      <c r="H27" t="s">
        <v>1838</v>
      </c>
      <c r="I27" t="s">
        <v>1410</v>
      </c>
      <c r="J27" s="2" t="s">
        <v>546</v>
      </c>
      <c r="K27" t="s">
        <v>196</v>
      </c>
      <c r="L27" t="s">
        <v>809</v>
      </c>
      <c r="M27" t="s">
        <v>2235</v>
      </c>
      <c r="N27" t="s">
        <v>240</v>
      </c>
      <c r="O27" t="s">
        <v>881</v>
      </c>
      <c r="P27" t="s">
        <v>938</v>
      </c>
      <c r="Q27" t="s">
        <v>937</v>
      </c>
      <c r="R27" t="s">
        <v>504</v>
      </c>
      <c r="S27" t="s">
        <v>542</v>
      </c>
      <c r="T27" t="s">
        <v>504</v>
      </c>
      <c r="U27" s="2" t="s">
        <v>1097</v>
      </c>
      <c r="V27" t="s">
        <v>1549</v>
      </c>
      <c r="W27" t="s">
        <v>1428</v>
      </c>
      <c r="X27" s="2" t="s">
        <v>1650</v>
      </c>
      <c r="Y27" t="s">
        <v>630</v>
      </c>
      <c r="Z27" t="s">
        <v>2129</v>
      </c>
      <c r="AA27" t="s">
        <v>672</v>
      </c>
      <c r="AB27" s="2" t="s">
        <v>942</v>
      </c>
      <c r="AC27" t="s">
        <v>1369</v>
      </c>
      <c r="AD27" t="s">
        <v>2207</v>
      </c>
      <c r="AE27" t="s">
        <v>549</v>
      </c>
      <c r="AF27" t="s">
        <v>390</v>
      </c>
      <c r="AG27" s="2" t="s">
        <v>190</v>
      </c>
      <c r="AH27" t="s">
        <v>2537</v>
      </c>
      <c r="AI27" s="2" t="s">
        <v>233</v>
      </c>
    </row>
    <row r="28" spans="1:35">
      <c r="A28" s="10" t="s">
        <v>139</v>
      </c>
      <c r="B28" s="9" t="s">
        <v>596</v>
      </c>
      <c r="C28" s="11" t="s">
        <v>596</v>
      </c>
      <c r="D28" s="9" t="s">
        <v>596</v>
      </c>
      <c r="E28" s="11" t="s">
        <v>596</v>
      </c>
      <c r="F28" s="11" t="s">
        <v>596</v>
      </c>
      <c r="G28" s="11" t="s">
        <v>596</v>
      </c>
      <c r="H28" s="11" t="s">
        <v>596</v>
      </c>
      <c r="I28" s="11" t="s">
        <v>596</v>
      </c>
      <c r="J28" s="9" t="s">
        <v>596</v>
      </c>
      <c r="K28" s="11" t="s">
        <v>596</v>
      </c>
      <c r="L28" s="11" t="s">
        <v>596</v>
      </c>
      <c r="M28" s="11" t="s">
        <v>596</v>
      </c>
      <c r="N28" s="11" t="s">
        <v>596</v>
      </c>
      <c r="O28" s="11" t="s">
        <v>596</v>
      </c>
      <c r="P28" s="11" t="s">
        <v>596</v>
      </c>
      <c r="Q28" s="11" t="s">
        <v>596</v>
      </c>
      <c r="R28" s="11" t="s">
        <v>596</v>
      </c>
      <c r="S28" s="11" t="s">
        <v>596</v>
      </c>
      <c r="T28" s="11" t="s">
        <v>596</v>
      </c>
      <c r="U28" s="9" t="s">
        <v>596</v>
      </c>
      <c r="V28" s="11" t="s">
        <v>596</v>
      </c>
      <c r="W28" s="11" t="s">
        <v>596</v>
      </c>
      <c r="X28" s="9" t="s">
        <v>596</v>
      </c>
      <c r="Y28" s="11" t="s">
        <v>596</v>
      </c>
      <c r="Z28" s="11" t="s">
        <v>596</v>
      </c>
      <c r="AA28" s="11" t="s">
        <v>596</v>
      </c>
      <c r="AB28" s="9" t="s">
        <v>596</v>
      </c>
      <c r="AC28" s="11" t="s">
        <v>596</v>
      </c>
      <c r="AD28" s="11" t="s">
        <v>596</v>
      </c>
      <c r="AE28" s="11" t="s">
        <v>596</v>
      </c>
      <c r="AF28" s="11" t="s">
        <v>596</v>
      </c>
      <c r="AG28" s="9" t="s">
        <v>596</v>
      </c>
      <c r="AH28" s="11" t="s">
        <v>596</v>
      </c>
      <c r="AI28"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34"/>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47</v>
      </c>
    </row>
    <row r="6" spans="1:35">
      <c r="A6" s="15" t="s">
        <v>2601</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2191</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2192</v>
      </c>
      <c r="C11" t="s">
        <v>2193</v>
      </c>
      <c r="D11" s="2" t="s">
        <v>2194</v>
      </c>
      <c r="E11" t="s">
        <v>193</v>
      </c>
      <c r="F11" t="s">
        <v>1586</v>
      </c>
      <c r="G11" t="s">
        <v>1480</v>
      </c>
      <c r="H11" t="s">
        <v>1660</v>
      </c>
      <c r="I11" t="s">
        <v>1116</v>
      </c>
      <c r="J11" s="2" t="s">
        <v>886</v>
      </c>
      <c r="K11" t="s">
        <v>185</v>
      </c>
      <c r="L11" t="s">
        <v>186</v>
      </c>
      <c r="M11" t="s">
        <v>187</v>
      </c>
      <c r="N11" t="s">
        <v>188</v>
      </c>
      <c r="O11" t="s">
        <v>189</v>
      </c>
      <c r="P11" t="s">
        <v>191</v>
      </c>
      <c r="Q11" t="s">
        <v>192</v>
      </c>
      <c r="R11" t="s">
        <v>193</v>
      </c>
      <c r="S11" t="s">
        <v>194</v>
      </c>
      <c r="T11" t="s">
        <v>195</v>
      </c>
      <c r="U11" s="2" t="s">
        <v>196</v>
      </c>
      <c r="V11" t="s">
        <v>2195</v>
      </c>
      <c r="W11" t="s">
        <v>2196</v>
      </c>
      <c r="X11" s="2" t="s">
        <v>200</v>
      </c>
      <c r="Y11" t="s">
        <v>2197</v>
      </c>
      <c r="Z11" t="s">
        <v>2198</v>
      </c>
      <c r="AA11" t="s">
        <v>617</v>
      </c>
      <c r="AB11" s="2" t="s">
        <v>1839</v>
      </c>
      <c r="AC11" t="s">
        <v>204</v>
      </c>
      <c r="AD11" t="s">
        <v>205</v>
      </c>
      <c r="AE11" t="s">
        <v>206</v>
      </c>
      <c r="AF11" t="s">
        <v>207</v>
      </c>
      <c r="AG11" s="2" t="s">
        <v>1112</v>
      </c>
      <c r="AH11" t="s">
        <v>242</v>
      </c>
      <c r="AI11" s="2" t="s">
        <v>2199</v>
      </c>
    </row>
    <row r="12" spans="1:35">
      <c r="A12" s="10" t="s">
        <v>211</v>
      </c>
      <c r="B12" s="9" t="s">
        <v>2200</v>
      </c>
      <c r="C12" s="11" t="s">
        <v>2201</v>
      </c>
      <c r="D12" s="9" t="s">
        <v>2202</v>
      </c>
      <c r="E12" s="11" t="s">
        <v>1542</v>
      </c>
      <c r="F12" s="11" t="s">
        <v>2128</v>
      </c>
      <c r="G12" s="11" t="s">
        <v>877</v>
      </c>
      <c r="H12" s="11" t="s">
        <v>2203</v>
      </c>
      <c r="I12" s="11" t="s">
        <v>2204</v>
      </c>
      <c r="J12" s="9" t="s">
        <v>942</v>
      </c>
      <c r="K12" s="11" t="s">
        <v>220</v>
      </c>
      <c r="L12" s="11" t="s">
        <v>221</v>
      </c>
      <c r="M12" s="11" t="s">
        <v>222</v>
      </c>
      <c r="N12" s="11" t="s">
        <v>223</v>
      </c>
      <c r="O12" s="11" t="s">
        <v>224</v>
      </c>
      <c r="P12" s="11" t="s">
        <v>226</v>
      </c>
      <c r="Q12" s="11" t="s">
        <v>227</v>
      </c>
      <c r="R12" s="11" t="s">
        <v>228</v>
      </c>
      <c r="S12" s="11" t="s">
        <v>229</v>
      </c>
      <c r="T12" s="11" t="s">
        <v>179</v>
      </c>
      <c r="U12" s="9" t="s">
        <v>230</v>
      </c>
      <c r="V12" s="11" t="s">
        <v>2205</v>
      </c>
      <c r="W12" s="11" t="s">
        <v>201</v>
      </c>
      <c r="X12" s="9" t="s">
        <v>2206</v>
      </c>
      <c r="Y12" s="11" t="s">
        <v>1766</v>
      </c>
      <c r="Z12" s="11" t="s">
        <v>1114</v>
      </c>
      <c r="AA12" s="11" t="s">
        <v>1098</v>
      </c>
      <c r="AB12" s="9" t="s">
        <v>2207</v>
      </c>
      <c r="AC12" s="11" t="s">
        <v>232</v>
      </c>
      <c r="AD12" s="11" t="s">
        <v>238</v>
      </c>
      <c r="AE12" s="11" t="s">
        <v>239</v>
      </c>
      <c r="AF12" s="11" t="s">
        <v>240</v>
      </c>
      <c r="AG12" s="9" t="s">
        <v>935</v>
      </c>
      <c r="AH12" s="11" t="s">
        <v>2208</v>
      </c>
      <c r="AI12" s="9" t="s">
        <v>2209</v>
      </c>
    </row>
    <row r="13" spans="1:35">
      <c r="A13" s="5" t="s">
        <v>622</v>
      </c>
      <c r="B13" s="2" t="s">
        <v>540</v>
      </c>
      <c r="C13" t="s">
        <v>624</v>
      </c>
      <c r="D13" s="2" t="s">
        <v>202</v>
      </c>
      <c r="E13" t="s">
        <v>339</v>
      </c>
      <c r="F13" t="s">
        <v>707</v>
      </c>
      <c r="G13" t="s">
        <v>626</v>
      </c>
      <c r="H13" t="s">
        <v>547</v>
      </c>
      <c r="I13" t="s">
        <v>471</v>
      </c>
      <c r="J13" s="2" t="s">
        <v>1431</v>
      </c>
      <c r="K13" t="s">
        <v>258</v>
      </c>
      <c r="L13" t="s">
        <v>339</v>
      </c>
      <c r="M13" t="s">
        <v>474</v>
      </c>
      <c r="N13" t="s">
        <v>340</v>
      </c>
      <c r="O13" t="s">
        <v>190</v>
      </c>
      <c r="P13" t="s">
        <v>257</v>
      </c>
      <c r="Q13" t="s">
        <v>809</v>
      </c>
      <c r="R13" t="s">
        <v>190</v>
      </c>
      <c r="S13" t="s">
        <v>252</v>
      </c>
      <c r="T13" t="s">
        <v>190</v>
      </c>
      <c r="U13" s="2" t="s">
        <v>240</v>
      </c>
      <c r="V13" t="s">
        <v>935</v>
      </c>
      <c r="W13" t="s">
        <v>1109</v>
      </c>
      <c r="X13" s="2" t="s">
        <v>1098</v>
      </c>
      <c r="Y13" t="s">
        <v>881</v>
      </c>
      <c r="Z13" t="s">
        <v>628</v>
      </c>
      <c r="AA13" t="s">
        <v>1053</v>
      </c>
      <c r="AB13" s="2" t="s">
        <v>543</v>
      </c>
      <c r="AC13" t="s">
        <v>1114</v>
      </c>
      <c r="AD13" t="s">
        <v>340</v>
      </c>
      <c r="AE13" t="s">
        <v>246</v>
      </c>
      <c r="AF13" t="s">
        <v>253</v>
      </c>
      <c r="AG13" s="2" t="s">
        <v>255</v>
      </c>
      <c r="AH13" t="s">
        <v>1408</v>
      </c>
      <c r="AI13" s="2" t="s">
        <v>191</v>
      </c>
    </row>
    <row r="14" spans="1:35">
      <c r="A14" s="5" t="s">
        <v>139</v>
      </c>
      <c r="B14" s="2" t="s">
        <v>2602</v>
      </c>
      <c r="C14" t="s">
        <v>2603</v>
      </c>
      <c r="D14" s="2" t="s">
        <v>2604</v>
      </c>
      <c r="E14" t="s">
        <v>2605</v>
      </c>
      <c r="F14" t="s">
        <v>1896</v>
      </c>
      <c r="G14" t="s">
        <v>2606</v>
      </c>
      <c r="H14" t="s">
        <v>2607</v>
      </c>
      <c r="I14" t="s">
        <v>2608</v>
      </c>
      <c r="J14" s="2" t="s">
        <v>2609</v>
      </c>
      <c r="K14" t="s">
        <v>2610</v>
      </c>
      <c r="L14" t="s">
        <v>2611</v>
      </c>
      <c r="M14" t="s">
        <v>2612</v>
      </c>
      <c r="N14" t="s">
        <v>2613</v>
      </c>
      <c r="O14" t="s">
        <v>2614</v>
      </c>
      <c r="P14" t="s">
        <v>2615</v>
      </c>
      <c r="Q14" t="s">
        <v>2233</v>
      </c>
      <c r="R14" t="s">
        <v>2616</v>
      </c>
      <c r="S14" t="s">
        <v>2617</v>
      </c>
      <c r="T14" t="s">
        <v>2618</v>
      </c>
      <c r="U14" s="2" t="s">
        <v>2619</v>
      </c>
      <c r="V14" t="s">
        <v>2620</v>
      </c>
      <c r="W14" t="s">
        <v>1606</v>
      </c>
      <c r="X14" s="2" t="s">
        <v>2621</v>
      </c>
      <c r="Y14" t="s">
        <v>2622</v>
      </c>
      <c r="Z14" t="s">
        <v>2623</v>
      </c>
      <c r="AA14" t="s">
        <v>1971</v>
      </c>
      <c r="AB14" s="2" t="s">
        <v>2624</v>
      </c>
      <c r="AC14" t="s">
        <v>2625</v>
      </c>
      <c r="AD14" t="s">
        <v>2319</v>
      </c>
      <c r="AE14" t="s">
        <v>1891</v>
      </c>
      <c r="AF14" t="s">
        <v>661</v>
      </c>
      <c r="AG14" s="2" t="s">
        <v>2626</v>
      </c>
      <c r="AH14" t="s">
        <v>2627</v>
      </c>
      <c r="AI14" s="2" t="s">
        <v>2628</v>
      </c>
    </row>
    <row r="15" spans="1:35">
      <c r="A15" s="5" t="s">
        <v>664</v>
      </c>
      <c r="B15" s="2" t="s">
        <v>1841</v>
      </c>
      <c r="C15" t="s">
        <v>666</v>
      </c>
      <c r="D15" s="2" t="s">
        <v>1099</v>
      </c>
      <c r="E15" t="s">
        <v>547</v>
      </c>
      <c r="F15" t="s">
        <v>1097</v>
      </c>
      <c r="G15" t="s">
        <v>889</v>
      </c>
      <c r="H15" t="s">
        <v>229</v>
      </c>
      <c r="I15" t="s">
        <v>472</v>
      </c>
      <c r="J15" s="2" t="s">
        <v>935</v>
      </c>
      <c r="K15" t="s">
        <v>708</v>
      </c>
      <c r="L15" t="s">
        <v>240</v>
      </c>
      <c r="M15" t="s">
        <v>547</v>
      </c>
      <c r="N15" t="s">
        <v>249</v>
      </c>
      <c r="O15" t="s">
        <v>505</v>
      </c>
      <c r="P15" t="s">
        <v>259</v>
      </c>
      <c r="Q15" t="s">
        <v>707</v>
      </c>
      <c r="R15" t="s">
        <v>259</v>
      </c>
      <c r="S15" t="s">
        <v>339</v>
      </c>
      <c r="T15" t="s">
        <v>256</v>
      </c>
      <c r="U15" s="2" t="s">
        <v>240</v>
      </c>
      <c r="V15" t="s">
        <v>1109</v>
      </c>
      <c r="W15" t="s">
        <v>939</v>
      </c>
      <c r="X15" s="2" t="s">
        <v>470</v>
      </c>
      <c r="Y15" t="s">
        <v>881</v>
      </c>
      <c r="Z15" t="s">
        <v>879</v>
      </c>
      <c r="AA15" t="s">
        <v>1053</v>
      </c>
      <c r="AB15" s="2" t="s">
        <v>1363</v>
      </c>
      <c r="AC15" t="s">
        <v>339</v>
      </c>
      <c r="AD15" t="s">
        <v>1426</v>
      </c>
      <c r="AE15" t="s">
        <v>254</v>
      </c>
      <c r="AF15" t="s">
        <v>295</v>
      </c>
      <c r="AG15" s="2" t="s">
        <v>250</v>
      </c>
      <c r="AH15" t="s">
        <v>1437</v>
      </c>
      <c r="AI15" s="2" t="s">
        <v>216</v>
      </c>
    </row>
    <row r="16" spans="1:35">
      <c r="A16" s="5" t="s">
        <v>139</v>
      </c>
      <c r="B16" s="2" t="s">
        <v>2629</v>
      </c>
      <c r="C16" t="s">
        <v>1513</v>
      </c>
      <c r="D16" s="2" t="s">
        <v>2630</v>
      </c>
      <c r="E16" t="s">
        <v>2631</v>
      </c>
      <c r="F16" t="s">
        <v>2632</v>
      </c>
      <c r="G16" t="s">
        <v>2633</v>
      </c>
      <c r="H16" t="s">
        <v>2634</v>
      </c>
      <c r="I16" t="s">
        <v>687</v>
      </c>
      <c r="J16" s="2" t="s">
        <v>1979</v>
      </c>
      <c r="K16" t="s">
        <v>1893</v>
      </c>
      <c r="L16" t="s">
        <v>698</v>
      </c>
      <c r="M16" t="s">
        <v>1713</v>
      </c>
      <c r="N16" t="s">
        <v>2033</v>
      </c>
      <c r="O16" t="s">
        <v>2635</v>
      </c>
      <c r="P16" t="s">
        <v>2636</v>
      </c>
      <c r="Q16" t="s">
        <v>2637</v>
      </c>
      <c r="R16" t="s">
        <v>2027</v>
      </c>
      <c r="S16" t="s">
        <v>2638</v>
      </c>
      <c r="T16" t="s">
        <v>2639</v>
      </c>
      <c r="U16" s="2" t="s">
        <v>1555</v>
      </c>
      <c r="V16" t="s">
        <v>2144</v>
      </c>
      <c r="W16" t="s">
        <v>2640</v>
      </c>
      <c r="X16" s="2" t="s">
        <v>2641</v>
      </c>
      <c r="Y16" t="s">
        <v>2642</v>
      </c>
      <c r="Z16" t="s">
        <v>2643</v>
      </c>
      <c r="AA16" t="s">
        <v>2644</v>
      </c>
      <c r="AB16" s="2" t="s">
        <v>678</v>
      </c>
      <c r="AC16" t="s">
        <v>734</v>
      </c>
      <c r="AD16" t="s">
        <v>2645</v>
      </c>
      <c r="AE16" t="s">
        <v>998</v>
      </c>
      <c r="AF16" t="s">
        <v>701</v>
      </c>
      <c r="AG16" s="2" t="s">
        <v>526</v>
      </c>
      <c r="AH16" t="s">
        <v>2048</v>
      </c>
      <c r="AI16" s="2" t="s">
        <v>2360</v>
      </c>
    </row>
    <row r="17" spans="1:35">
      <c r="A17" s="5" t="s">
        <v>705</v>
      </c>
      <c r="B17" s="2" t="s">
        <v>186</v>
      </c>
      <c r="C17" t="s">
        <v>190</v>
      </c>
      <c r="D17" s="2" t="s">
        <v>223</v>
      </c>
      <c r="E17" t="s">
        <v>254</v>
      </c>
      <c r="F17" t="s">
        <v>442</v>
      </c>
      <c r="G17" t="s">
        <v>442</v>
      </c>
      <c r="H17" t="s">
        <v>340</v>
      </c>
      <c r="I17" t="s">
        <v>252</v>
      </c>
      <c r="J17" s="2" t="s">
        <v>249</v>
      </c>
      <c r="K17" t="s">
        <v>251</v>
      </c>
      <c r="L17" t="s">
        <v>250</v>
      </c>
      <c r="M17" t="s">
        <v>252</v>
      </c>
      <c r="N17" t="s">
        <v>261</v>
      </c>
      <c r="O17" t="s">
        <v>249</v>
      </c>
      <c r="P17" t="s">
        <v>251</v>
      </c>
      <c r="Q17" t="s">
        <v>249</v>
      </c>
      <c r="R17" t="s">
        <v>254</v>
      </c>
      <c r="S17" t="s">
        <v>255</v>
      </c>
      <c r="T17" t="s">
        <v>254</v>
      </c>
      <c r="U17" s="2" t="s">
        <v>251</v>
      </c>
      <c r="V17" t="s">
        <v>442</v>
      </c>
      <c r="W17" t="s">
        <v>259</v>
      </c>
      <c r="X17" s="2" t="s">
        <v>896</v>
      </c>
      <c r="Y17" t="s">
        <v>388</v>
      </c>
      <c r="Z17" t="s">
        <v>246</v>
      </c>
      <c r="AA17" t="s">
        <v>254</v>
      </c>
      <c r="AB17" s="2" t="s">
        <v>896</v>
      </c>
      <c r="AC17" t="s">
        <v>246</v>
      </c>
      <c r="AD17" t="s">
        <v>257</v>
      </c>
      <c r="AE17" t="s">
        <v>627</v>
      </c>
      <c r="AF17" t="s">
        <v>261</v>
      </c>
      <c r="AG17" s="2" t="s">
        <v>253</v>
      </c>
      <c r="AH17" t="s">
        <v>339</v>
      </c>
      <c r="AI17" s="2" t="s">
        <v>505</v>
      </c>
    </row>
    <row r="18" spans="1:35">
      <c r="A18" s="5" t="s">
        <v>139</v>
      </c>
      <c r="B18" s="2" t="s">
        <v>454</v>
      </c>
      <c r="C18" t="s">
        <v>2646</v>
      </c>
      <c r="D18" s="2" t="s">
        <v>265</v>
      </c>
      <c r="E18" t="s">
        <v>2269</v>
      </c>
      <c r="F18" t="s">
        <v>1628</v>
      </c>
      <c r="G18" t="s">
        <v>2647</v>
      </c>
      <c r="H18" t="s">
        <v>2404</v>
      </c>
      <c r="I18" t="s">
        <v>2648</v>
      </c>
      <c r="J18" s="2" t="s">
        <v>761</v>
      </c>
      <c r="K18" t="s">
        <v>2649</v>
      </c>
      <c r="L18" t="s">
        <v>515</v>
      </c>
      <c r="M18" t="s">
        <v>979</v>
      </c>
      <c r="N18" t="s">
        <v>261</v>
      </c>
      <c r="O18" t="s">
        <v>2650</v>
      </c>
      <c r="P18" t="s">
        <v>2651</v>
      </c>
      <c r="Q18" t="s">
        <v>1516</v>
      </c>
      <c r="R18" t="s">
        <v>1335</v>
      </c>
      <c r="S18" t="s">
        <v>1514</v>
      </c>
      <c r="T18" t="s">
        <v>2448</v>
      </c>
      <c r="U18" s="2" t="s">
        <v>2651</v>
      </c>
      <c r="V18" t="s">
        <v>2652</v>
      </c>
      <c r="W18" t="s">
        <v>432</v>
      </c>
      <c r="X18" s="2" t="s">
        <v>2653</v>
      </c>
      <c r="Y18" t="s">
        <v>2654</v>
      </c>
      <c r="Z18" t="s">
        <v>864</v>
      </c>
      <c r="AA18" t="s">
        <v>722</v>
      </c>
      <c r="AB18" s="2" t="s">
        <v>2655</v>
      </c>
      <c r="AC18" t="s">
        <v>2656</v>
      </c>
      <c r="AD18" t="s">
        <v>1518</v>
      </c>
      <c r="AE18" t="s">
        <v>2657</v>
      </c>
      <c r="AF18" t="s">
        <v>261</v>
      </c>
      <c r="AG18" s="2" t="s">
        <v>776</v>
      </c>
      <c r="AH18" t="s">
        <v>1175</v>
      </c>
      <c r="AI18" s="2" t="s">
        <v>2658</v>
      </c>
    </row>
    <row r="19" spans="1:35">
      <c r="A19" s="5" t="s">
        <v>740</v>
      </c>
      <c r="B19" s="2" t="s">
        <v>339</v>
      </c>
      <c r="C19" t="s">
        <v>246</v>
      </c>
      <c r="D19" s="2" t="s">
        <v>260</v>
      </c>
      <c r="E19" t="s">
        <v>250</v>
      </c>
      <c r="F19" t="s">
        <v>250</v>
      </c>
      <c r="G19" t="s">
        <v>295</v>
      </c>
      <c r="H19" t="s">
        <v>250</v>
      </c>
      <c r="I19" t="s">
        <v>253</v>
      </c>
      <c r="J19" s="2" t="s">
        <v>255</v>
      </c>
      <c r="K19" t="s">
        <v>261</v>
      </c>
      <c r="L19" t="s">
        <v>261</v>
      </c>
      <c r="M19" t="s">
        <v>250</v>
      </c>
      <c r="N19" t="s">
        <v>261</v>
      </c>
      <c r="O19" t="s">
        <v>261</v>
      </c>
      <c r="P19" t="s">
        <v>253</v>
      </c>
      <c r="Q19" t="s">
        <v>250</v>
      </c>
      <c r="R19" t="s">
        <v>250</v>
      </c>
      <c r="S19" t="s">
        <v>261</v>
      </c>
      <c r="T19" t="s">
        <v>250</v>
      </c>
      <c r="U19" s="2" t="s">
        <v>250</v>
      </c>
      <c r="V19" t="s">
        <v>260</v>
      </c>
      <c r="W19" t="s">
        <v>260</v>
      </c>
      <c r="X19" s="2" t="s">
        <v>250</v>
      </c>
      <c r="Y19" t="s">
        <v>254</v>
      </c>
      <c r="Z19" t="s">
        <v>255</v>
      </c>
      <c r="AA19" t="s">
        <v>255</v>
      </c>
      <c r="AB19" s="2" t="s">
        <v>254</v>
      </c>
      <c r="AC19" t="s">
        <v>261</v>
      </c>
      <c r="AD19" t="s">
        <v>248</v>
      </c>
      <c r="AE19" t="s">
        <v>253</v>
      </c>
      <c r="AF19" t="s">
        <v>253</v>
      </c>
      <c r="AG19" s="2" t="s">
        <v>254</v>
      </c>
      <c r="AH19" t="s">
        <v>251</v>
      </c>
      <c r="AI19" s="2" t="s">
        <v>248</v>
      </c>
    </row>
    <row r="20" spans="1:35">
      <c r="A20" s="5" t="s">
        <v>139</v>
      </c>
      <c r="B20" s="2" t="s">
        <v>2659</v>
      </c>
      <c r="C20" t="s">
        <v>776</v>
      </c>
      <c r="D20" s="2" t="s">
        <v>741</v>
      </c>
      <c r="E20" t="s">
        <v>788</v>
      </c>
      <c r="F20" t="s">
        <v>2283</v>
      </c>
      <c r="G20" t="s">
        <v>306</v>
      </c>
      <c r="H20" t="s">
        <v>861</v>
      </c>
      <c r="I20" t="s">
        <v>381</v>
      </c>
      <c r="J20" s="2" t="s">
        <v>362</v>
      </c>
      <c r="K20" t="s">
        <v>261</v>
      </c>
      <c r="L20" t="s">
        <v>261</v>
      </c>
      <c r="M20" t="s">
        <v>1031</v>
      </c>
      <c r="N20" t="s">
        <v>261</v>
      </c>
      <c r="O20" t="s">
        <v>261</v>
      </c>
      <c r="P20" t="s">
        <v>364</v>
      </c>
      <c r="Q20" t="s">
        <v>420</v>
      </c>
      <c r="R20" t="s">
        <v>1146</v>
      </c>
      <c r="S20" t="s">
        <v>261</v>
      </c>
      <c r="T20" t="s">
        <v>1244</v>
      </c>
      <c r="U20" s="2" t="s">
        <v>747</v>
      </c>
      <c r="V20" t="s">
        <v>778</v>
      </c>
      <c r="W20" t="s">
        <v>294</v>
      </c>
      <c r="X20" s="2" t="s">
        <v>1088</v>
      </c>
      <c r="Y20" t="s">
        <v>1277</v>
      </c>
      <c r="Z20" t="s">
        <v>2660</v>
      </c>
      <c r="AA20" t="s">
        <v>2656</v>
      </c>
      <c r="AB20" s="2" t="s">
        <v>793</v>
      </c>
      <c r="AC20" t="s">
        <v>261</v>
      </c>
      <c r="AD20" t="s">
        <v>435</v>
      </c>
      <c r="AE20" t="s">
        <v>426</v>
      </c>
      <c r="AF20" t="s">
        <v>751</v>
      </c>
      <c r="AG20" s="2" t="s">
        <v>2661</v>
      </c>
      <c r="AH20" t="s">
        <v>304</v>
      </c>
      <c r="AI20" s="2" t="s">
        <v>2329</v>
      </c>
    </row>
    <row r="21" spans="1:35">
      <c r="A21" s="5" t="s">
        <v>753</v>
      </c>
      <c r="B21" s="2" t="s">
        <v>707</v>
      </c>
      <c r="C21" t="s">
        <v>249</v>
      </c>
      <c r="D21" s="2" t="s">
        <v>473</v>
      </c>
      <c r="E21" t="s">
        <v>295</v>
      </c>
      <c r="F21" t="s">
        <v>250</v>
      </c>
      <c r="G21" t="s">
        <v>251</v>
      </c>
      <c r="H21" t="s">
        <v>254</v>
      </c>
      <c r="I21" t="s">
        <v>260</v>
      </c>
      <c r="J21" s="2" t="s">
        <v>252</v>
      </c>
      <c r="K21" t="s">
        <v>255</v>
      </c>
      <c r="L21" t="s">
        <v>255</v>
      </c>
      <c r="M21" t="s">
        <v>253</v>
      </c>
      <c r="N21" t="s">
        <v>253</v>
      </c>
      <c r="O21" t="s">
        <v>295</v>
      </c>
      <c r="P21" t="s">
        <v>253</v>
      </c>
      <c r="Q21" t="s">
        <v>250</v>
      </c>
      <c r="R21" t="s">
        <v>251</v>
      </c>
      <c r="S21" t="s">
        <v>295</v>
      </c>
      <c r="T21" t="s">
        <v>255</v>
      </c>
      <c r="U21" s="2" t="s">
        <v>295</v>
      </c>
      <c r="V21" t="s">
        <v>340</v>
      </c>
      <c r="W21" t="s">
        <v>246</v>
      </c>
      <c r="X21" s="2" t="s">
        <v>251</v>
      </c>
      <c r="Y21" t="s">
        <v>259</v>
      </c>
      <c r="Z21" t="s">
        <v>248</v>
      </c>
      <c r="AA21" t="s">
        <v>255</v>
      </c>
      <c r="AB21" s="2" t="s">
        <v>250</v>
      </c>
      <c r="AC21" t="s">
        <v>340</v>
      </c>
      <c r="AD21" t="s">
        <v>253</v>
      </c>
      <c r="AE21" t="s">
        <v>253</v>
      </c>
      <c r="AF21" t="s">
        <v>253</v>
      </c>
      <c r="AG21" s="2" t="s">
        <v>247</v>
      </c>
      <c r="AH21" t="s">
        <v>207</v>
      </c>
      <c r="AI21" s="2" t="s">
        <v>253</v>
      </c>
    </row>
    <row r="22" spans="1:35">
      <c r="A22" s="5" t="s">
        <v>139</v>
      </c>
      <c r="B22" s="2" t="s">
        <v>1043</v>
      </c>
      <c r="C22" t="s">
        <v>1004</v>
      </c>
      <c r="D22" s="2" t="s">
        <v>2662</v>
      </c>
      <c r="E22" t="s">
        <v>297</v>
      </c>
      <c r="F22" t="s">
        <v>748</v>
      </c>
      <c r="G22" t="s">
        <v>1233</v>
      </c>
      <c r="H22" t="s">
        <v>790</v>
      </c>
      <c r="I22" t="s">
        <v>761</v>
      </c>
      <c r="J22" s="2" t="s">
        <v>2663</v>
      </c>
      <c r="K22" t="s">
        <v>851</v>
      </c>
      <c r="L22" t="s">
        <v>366</v>
      </c>
      <c r="M22" t="s">
        <v>1278</v>
      </c>
      <c r="N22" t="s">
        <v>2275</v>
      </c>
      <c r="O22" t="s">
        <v>1049</v>
      </c>
      <c r="P22" t="s">
        <v>356</v>
      </c>
      <c r="Q22" t="s">
        <v>367</v>
      </c>
      <c r="R22" t="s">
        <v>1619</v>
      </c>
      <c r="S22" t="s">
        <v>730</v>
      </c>
      <c r="T22" t="s">
        <v>1220</v>
      </c>
      <c r="U22" s="2" t="s">
        <v>2277</v>
      </c>
      <c r="V22" t="s">
        <v>2664</v>
      </c>
      <c r="W22" t="s">
        <v>2665</v>
      </c>
      <c r="X22" s="2" t="s">
        <v>2283</v>
      </c>
      <c r="Y22" t="s">
        <v>491</v>
      </c>
      <c r="Z22" t="s">
        <v>973</v>
      </c>
      <c r="AA22" t="s">
        <v>804</v>
      </c>
      <c r="AB22" s="2" t="s">
        <v>363</v>
      </c>
      <c r="AC22" t="s">
        <v>2666</v>
      </c>
      <c r="AD22" t="s">
        <v>337</v>
      </c>
      <c r="AE22" t="s">
        <v>745</v>
      </c>
      <c r="AF22" t="s">
        <v>996</v>
      </c>
      <c r="AG22" s="2" t="s">
        <v>2667</v>
      </c>
      <c r="AH22" t="s">
        <v>2668</v>
      </c>
      <c r="AI22" s="2" t="s">
        <v>1240</v>
      </c>
    </row>
    <row r="23" spans="1:35">
      <c r="A23" s="5" t="s">
        <v>171</v>
      </c>
      <c r="B23" s="2" t="s">
        <v>207</v>
      </c>
      <c r="C23" t="s">
        <v>339</v>
      </c>
      <c r="D23" s="2" t="s">
        <v>249</v>
      </c>
      <c r="E23" t="s">
        <v>295</v>
      </c>
      <c r="F23" t="s">
        <v>254</v>
      </c>
      <c r="G23" t="s">
        <v>295</v>
      </c>
      <c r="H23" t="s">
        <v>251</v>
      </c>
      <c r="I23" t="s">
        <v>260</v>
      </c>
      <c r="J23" s="2" t="s">
        <v>251</v>
      </c>
      <c r="K23" t="s">
        <v>261</v>
      </c>
      <c r="L23" t="s">
        <v>261</v>
      </c>
      <c r="M23" t="s">
        <v>261</v>
      </c>
      <c r="N23" t="s">
        <v>261</v>
      </c>
      <c r="O23" t="s">
        <v>261</v>
      </c>
      <c r="P23" t="s">
        <v>207</v>
      </c>
      <c r="Q23" t="s">
        <v>261</v>
      </c>
      <c r="R23" t="s">
        <v>261</v>
      </c>
      <c r="S23" t="s">
        <v>261</v>
      </c>
      <c r="T23" t="s">
        <v>261</v>
      </c>
      <c r="U23" s="2" t="s">
        <v>261</v>
      </c>
      <c r="V23" t="s">
        <v>248</v>
      </c>
      <c r="W23" t="s">
        <v>249</v>
      </c>
      <c r="X23" s="2" t="s">
        <v>251</v>
      </c>
      <c r="Y23" t="s">
        <v>246</v>
      </c>
      <c r="Z23" t="s">
        <v>260</v>
      </c>
      <c r="AA23" t="s">
        <v>255</v>
      </c>
      <c r="AB23" s="2" t="s">
        <v>248</v>
      </c>
      <c r="AC23" t="s">
        <v>253</v>
      </c>
      <c r="AD23" t="s">
        <v>250</v>
      </c>
      <c r="AE23" t="s">
        <v>261</v>
      </c>
      <c r="AF23" t="s">
        <v>388</v>
      </c>
      <c r="AG23" s="2" t="s">
        <v>261</v>
      </c>
      <c r="AH23" t="s">
        <v>252</v>
      </c>
      <c r="AI23" s="2" t="s">
        <v>340</v>
      </c>
    </row>
    <row r="24" spans="1:35">
      <c r="A24" s="5" t="s">
        <v>139</v>
      </c>
      <c r="B24" s="2" t="s">
        <v>788</v>
      </c>
      <c r="C24" t="s">
        <v>329</v>
      </c>
      <c r="D24" s="2" t="s">
        <v>778</v>
      </c>
      <c r="E24" t="s">
        <v>1208</v>
      </c>
      <c r="F24" t="s">
        <v>2494</v>
      </c>
      <c r="G24" t="s">
        <v>332</v>
      </c>
      <c r="H24" t="s">
        <v>794</v>
      </c>
      <c r="I24" t="s">
        <v>1216</v>
      </c>
      <c r="J24" s="2" t="s">
        <v>1041</v>
      </c>
      <c r="K24" t="s">
        <v>261</v>
      </c>
      <c r="L24" t="s">
        <v>261</v>
      </c>
      <c r="M24" t="s">
        <v>261</v>
      </c>
      <c r="N24" t="s">
        <v>261</v>
      </c>
      <c r="O24" t="s">
        <v>261</v>
      </c>
      <c r="P24" t="s">
        <v>2669</v>
      </c>
      <c r="Q24" t="s">
        <v>261</v>
      </c>
      <c r="R24" t="s">
        <v>261</v>
      </c>
      <c r="S24" t="s">
        <v>261</v>
      </c>
      <c r="T24" t="s">
        <v>261</v>
      </c>
      <c r="U24" s="2" t="s">
        <v>261</v>
      </c>
      <c r="V24" t="s">
        <v>2088</v>
      </c>
      <c r="W24" t="s">
        <v>2418</v>
      </c>
      <c r="X24" s="2" t="s">
        <v>1031</v>
      </c>
      <c r="Y24" t="s">
        <v>2665</v>
      </c>
      <c r="Z24" t="s">
        <v>1207</v>
      </c>
      <c r="AA24" t="s">
        <v>334</v>
      </c>
      <c r="AB24" s="2" t="s">
        <v>2497</v>
      </c>
      <c r="AC24" t="s">
        <v>1092</v>
      </c>
      <c r="AD24" t="s">
        <v>326</v>
      </c>
      <c r="AE24" t="s">
        <v>261</v>
      </c>
      <c r="AF24" t="s">
        <v>786</v>
      </c>
      <c r="AG24" s="2" t="s">
        <v>261</v>
      </c>
      <c r="AH24" t="s">
        <v>322</v>
      </c>
      <c r="AI24" s="2" t="s">
        <v>2670</v>
      </c>
    </row>
    <row r="25" spans="1:35">
      <c r="A25" s="5" t="s">
        <v>172</v>
      </c>
      <c r="B25" s="2" t="s">
        <v>257</v>
      </c>
      <c r="C25" t="s">
        <v>248</v>
      </c>
      <c r="D25" s="2" t="s">
        <v>246</v>
      </c>
      <c r="E25" t="s">
        <v>251</v>
      </c>
      <c r="F25" t="s">
        <v>253</v>
      </c>
      <c r="G25" t="s">
        <v>255</v>
      </c>
      <c r="H25" t="s">
        <v>251</v>
      </c>
      <c r="I25" t="s">
        <v>253</v>
      </c>
      <c r="J25" s="2" t="s">
        <v>261</v>
      </c>
      <c r="K25" t="s">
        <v>253</v>
      </c>
      <c r="L25" t="s">
        <v>261</v>
      </c>
      <c r="M25" t="s">
        <v>250</v>
      </c>
      <c r="N25" t="s">
        <v>261</v>
      </c>
      <c r="O25" t="s">
        <v>295</v>
      </c>
      <c r="P25" t="s">
        <v>253</v>
      </c>
      <c r="Q25" t="s">
        <v>253</v>
      </c>
      <c r="R25" t="s">
        <v>250</v>
      </c>
      <c r="S25" t="s">
        <v>260</v>
      </c>
      <c r="T25" t="s">
        <v>261</v>
      </c>
      <c r="U25" s="2" t="s">
        <v>253</v>
      </c>
      <c r="V25" t="s">
        <v>251</v>
      </c>
      <c r="W25" t="s">
        <v>251</v>
      </c>
      <c r="X25" s="2" t="s">
        <v>255</v>
      </c>
      <c r="Y25" t="s">
        <v>248</v>
      </c>
      <c r="Z25" t="s">
        <v>295</v>
      </c>
      <c r="AA25" t="s">
        <v>295</v>
      </c>
      <c r="AB25" s="2" t="s">
        <v>254</v>
      </c>
      <c r="AC25" t="s">
        <v>255</v>
      </c>
      <c r="AD25" t="s">
        <v>254</v>
      </c>
      <c r="AE25" t="s">
        <v>261</v>
      </c>
      <c r="AF25" t="s">
        <v>261</v>
      </c>
      <c r="AG25" s="2" t="s">
        <v>254</v>
      </c>
      <c r="AH25" t="s">
        <v>252</v>
      </c>
      <c r="AI25" s="2" t="s">
        <v>255</v>
      </c>
    </row>
    <row r="26" spans="1:35">
      <c r="A26" s="5" t="s">
        <v>139</v>
      </c>
      <c r="B26" s="2" t="s">
        <v>309</v>
      </c>
      <c r="C26" t="s">
        <v>317</v>
      </c>
      <c r="D26" s="2" t="s">
        <v>2085</v>
      </c>
      <c r="E26" t="s">
        <v>1225</v>
      </c>
      <c r="F26" t="s">
        <v>1276</v>
      </c>
      <c r="G26" t="s">
        <v>1052</v>
      </c>
      <c r="H26" t="s">
        <v>1233</v>
      </c>
      <c r="I26" t="s">
        <v>2671</v>
      </c>
      <c r="J26" s="2" t="s">
        <v>261</v>
      </c>
      <c r="K26" t="s">
        <v>373</v>
      </c>
      <c r="L26" t="s">
        <v>261</v>
      </c>
      <c r="M26" t="s">
        <v>322</v>
      </c>
      <c r="N26" t="s">
        <v>261</v>
      </c>
      <c r="O26" t="s">
        <v>1224</v>
      </c>
      <c r="P26" t="s">
        <v>1006</v>
      </c>
      <c r="Q26" t="s">
        <v>1268</v>
      </c>
      <c r="R26" t="s">
        <v>2599</v>
      </c>
      <c r="S26" t="s">
        <v>2672</v>
      </c>
      <c r="T26" t="s">
        <v>261</v>
      </c>
      <c r="U26" s="2" t="s">
        <v>305</v>
      </c>
      <c r="V26" t="s">
        <v>376</v>
      </c>
      <c r="W26" t="s">
        <v>748</v>
      </c>
      <c r="X26" s="2" t="s">
        <v>363</v>
      </c>
      <c r="Y26" t="s">
        <v>1231</v>
      </c>
      <c r="Z26" t="s">
        <v>1003</v>
      </c>
      <c r="AA26" t="s">
        <v>309</v>
      </c>
      <c r="AB26" s="2" t="s">
        <v>466</v>
      </c>
      <c r="AC26" t="s">
        <v>300</v>
      </c>
      <c r="AD26" t="s">
        <v>341</v>
      </c>
      <c r="AE26" t="s">
        <v>261</v>
      </c>
      <c r="AF26" t="s">
        <v>261</v>
      </c>
      <c r="AG26" s="2" t="s">
        <v>2673</v>
      </c>
      <c r="AH26" t="s">
        <v>464</v>
      </c>
      <c r="AI26" s="2" t="s">
        <v>382</v>
      </c>
    </row>
    <row r="27" spans="1:35">
      <c r="A27" s="5" t="s">
        <v>806</v>
      </c>
      <c r="B27" s="2" t="s">
        <v>1933</v>
      </c>
      <c r="C27" t="s">
        <v>1363</v>
      </c>
      <c r="D27" s="2" t="s">
        <v>940</v>
      </c>
      <c r="E27" t="s">
        <v>442</v>
      </c>
      <c r="F27" t="s">
        <v>225</v>
      </c>
      <c r="G27" t="s">
        <v>707</v>
      </c>
      <c r="H27" t="s">
        <v>627</v>
      </c>
      <c r="I27" t="s">
        <v>256</v>
      </c>
      <c r="J27" s="2" t="s">
        <v>225</v>
      </c>
      <c r="K27" t="s">
        <v>257</v>
      </c>
      <c r="L27" t="s">
        <v>257</v>
      </c>
      <c r="M27" t="s">
        <v>506</v>
      </c>
      <c r="N27" t="s">
        <v>251</v>
      </c>
      <c r="O27" t="s">
        <v>246</v>
      </c>
      <c r="P27" t="s">
        <v>252</v>
      </c>
      <c r="Q27" t="s">
        <v>389</v>
      </c>
      <c r="R27" t="s">
        <v>259</v>
      </c>
      <c r="S27" t="s">
        <v>260</v>
      </c>
      <c r="T27" t="s">
        <v>246</v>
      </c>
      <c r="U27" s="2" t="s">
        <v>442</v>
      </c>
      <c r="V27" t="s">
        <v>505</v>
      </c>
      <c r="W27" t="s">
        <v>206</v>
      </c>
      <c r="X27" s="2" t="s">
        <v>709</v>
      </c>
      <c r="Y27" t="s">
        <v>245</v>
      </c>
      <c r="Z27" t="s">
        <v>547</v>
      </c>
      <c r="AA27" t="s">
        <v>708</v>
      </c>
      <c r="AB27" s="2" t="s">
        <v>506</v>
      </c>
      <c r="AC27" t="s">
        <v>626</v>
      </c>
      <c r="AD27" t="s">
        <v>258</v>
      </c>
      <c r="AE27" t="s">
        <v>248</v>
      </c>
      <c r="AF27" t="s">
        <v>253</v>
      </c>
      <c r="AG27" s="2" t="s">
        <v>247</v>
      </c>
      <c r="AH27" t="s">
        <v>940</v>
      </c>
      <c r="AI27" s="2" t="s">
        <v>542</v>
      </c>
    </row>
    <row r="28" spans="1:35">
      <c r="A28" s="5" t="s">
        <v>139</v>
      </c>
      <c r="B28" s="2" t="s">
        <v>2674</v>
      </c>
      <c r="C28" t="s">
        <v>2675</v>
      </c>
      <c r="D28" s="2" t="s">
        <v>2676</v>
      </c>
      <c r="E28" t="s">
        <v>2677</v>
      </c>
      <c r="F28" t="s">
        <v>2500</v>
      </c>
      <c r="G28" t="s">
        <v>2166</v>
      </c>
      <c r="H28" t="s">
        <v>2678</v>
      </c>
      <c r="I28" t="s">
        <v>1823</v>
      </c>
      <c r="J28" s="2" t="s">
        <v>2679</v>
      </c>
      <c r="K28" t="s">
        <v>2680</v>
      </c>
      <c r="L28" t="s">
        <v>2681</v>
      </c>
      <c r="M28" t="s">
        <v>2682</v>
      </c>
      <c r="N28" t="s">
        <v>2683</v>
      </c>
      <c r="O28" t="s">
        <v>513</v>
      </c>
      <c r="P28" t="s">
        <v>715</v>
      </c>
      <c r="Q28" t="s">
        <v>2000</v>
      </c>
      <c r="R28" t="s">
        <v>2051</v>
      </c>
      <c r="S28" t="s">
        <v>732</v>
      </c>
      <c r="T28" t="s">
        <v>2684</v>
      </c>
      <c r="U28" s="2" t="s">
        <v>2685</v>
      </c>
      <c r="V28" t="s">
        <v>2034</v>
      </c>
      <c r="W28" t="s">
        <v>2686</v>
      </c>
      <c r="X28" s="2" t="s">
        <v>2687</v>
      </c>
      <c r="Y28" t="s">
        <v>2688</v>
      </c>
      <c r="Z28" t="s">
        <v>2689</v>
      </c>
      <c r="AA28" t="s">
        <v>2690</v>
      </c>
      <c r="AB28" s="2" t="s">
        <v>1083</v>
      </c>
      <c r="AC28" t="s">
        <v>2691</v>
      </c>
      <c r="AD28" t="s">
        <v>2692</v>
      </c>
      <c r="AE28" t="s">
        <v>2693</v>
      </c>
      <c r="AF28" t="s">
        <v>2310</v>
      </c>
      <c r="AG28" s="2" t="s">
        <v>2451</v>
      </c>
      <c r="AH28" t="s">
        <v>1803</v>
      </c>
      <c r="AI28" s="2" t="s">
        <v>2694</v>
      </c>
    </row>
    <row r="29" spans="1:35">
      <c r="A29" s="5" t="s">
        <v>2312</v>
      </c>
      <c r="B29" s="2" t="s">
        <v>810</v>
      </c>
      <c r="C29" t="s">
        <v>935</v>
      </c>
      <c r="D29" s="2" t="s">
        <v>225</v>
      </c>
      <c r="E29" t="s">
        <v>247</v>
      </c>
      <c r="F29" t="s">
        <v>248</v>
      </c>
      <c r="G29" t="s">
        <v>248</v>
      </c>
      <c r="H29" t="s">
        <v>340</v>
      </c>
      <c r="I29" t="s">
        <v>391</v>
      </c>
      <c r="J29" s="2" t="s">
        <v>442</v>
      </c>
      <c r="K29" t="s">
        <v>251</v>
      </c>
      <c r="L29" t="s">
        <v>251</v>
      </c>
      <c r="M29" t="s">
        <v>255</v>
      </c>
      <c r="N29" t="s">
        <v>251</v>
      </c>
      <c r="O29" t="s">
        <v>248</v>
      </c>
      <c r="P29" t="s">
        <v>295</v>
      </c>
      <c r="Q29" t="s">
        <v>252</v>
      </c>
      <c r="R29" t="s">
        <v>255</v>
      </c>
      <c r="S29" t="s">
        <v>250</v>
      </c>
      <c r="T29" t="s">
        <v>246</v>
      </c>
      <c r="U29" s="2" t="s">
        <v>248</v>
      </c>
      <c r="V29" t="s">
        <v>207</v>
      </c>
      <c r="W29" t="s">
        <v>473</v>
      </c>
      <c r="X29" s="2" t="s">
        <v>340</v>
      </c>
      <c r="Y29" t="s">
        <v>1053</v>
      </c>
      <c r="Z29" t="s">
        <v>340</v>
      </c>
      <c r="AA29" t="s">
        <v>248</v>
      </c>
      <c r="AB29" s="2" t="s">
        <v>246</v>
      </c>
      <c r="AC29" t="s">
        <v>340</v>
      </c>
      <c r="AD29" t="s">
        <v>247</v>
      </c>
      <c r="AE29" t="s">
        <v>261</v>
      </c>
      <c r="AF29" t="s">
        <v>261</v>
      </c>
      <c r="AG29" s="2" t="s">
        <v>253</v>
      </c>
      <c r="AH29" t="s">
        <v>257</v>
      </c>
      <c r="AI29" s="2" t="s">
        <v>247</v>
      </c>
    </row>
    <row r="30" spans="1:35">
      <c r="A30" s="5" t="s">
        <v>139</v>
      </c>
      <c r="B30" s="2" t="s">
        <v>723</v>
      </c>
      <c r="C30" t="s">
        <v>1636</v>
      </c>
      <c r="D30" s="2" t="s">
        <v>514</v>
      </c>
      <c r="E30" t="s">
        <v>2695</v>
      </c>
      <c r="F30" t="s">
        <v>761</v>
      </c>
      <c r="G30" t="s">
        <v>2664</v>
      </c>
      <c r="H30" t="s">
        <v>459</v>
      </c>
      <c r="I30" t="s">
        <v>990</v>
      </c>
      <c r="J30" s="2" t="s">
        <v>1332</v>
      </c>
      <c r="K30" t="s">
        <v>1215</v>
      </c>
      <c r="L30" t="s">
        <v>998</v>
      </c>
      <c r="M30" t="s">
        <v>1236</v>
      </c>
      <c r="N30" t="s">
        <v>816</v>
      </c>
      <c r="O30" t="s">
        <v>1178</v>
      </c>
      <c r="P30" t="s">
        <v>421</v>
      </c>
      <c r="Q30" t="s">
        <v>2696</v>
      </c>
      <c r="R30" t="s">
        <v>1622</v>
      </c>
      <c r="S30" t="s">
        <v>2697</v>
      </c>
      <c r="T30" t="s">
        <v>2673</v>
      </c>
      <c r="U30" s="2" t="s">
        <v>2647</v>
      </c>
      <c r="V30" t="s">
        <v>2698</v>
      </c>
      <c r="W30" t="s">
        <v>1262</v>
      </c>
      <c r="X30" s="2" t="s">
        <v>419</v>
      </c>
      <c r="Y30" t="s">
        <v>648</v>
      </c>
      <c r="Z30" t="s">
        <v>2699</v>
      </c>
      <c r="AA30" t="s">
        <v>2261</v>
      </c>
      <c r="AB30" s="2" t="s">
        <v>2700</v>
      </c>
      <c r="AC30" t="s">
        <v>759</v>
      </c>
      <c r="AD30" t="s">
        <v>1308</v>
      </c>
      <c r="AE30" t="s">
        <v>261</v>
      </c>
      <c r="AF30" t="s">
        <v>261</v>
      </c>
      <c r="AG30" s="2" t="s">
        <v>751</v>
      </c>
      <c r="AH30" t="s">
        <v>445</v>
      </c>
      <c r="AI30" s="2" t="s">
        <v>1223</v>
      </c>
    </row>
    <row r="31" spans="1:35">
      <c r="A31" s="5" t="s">
        <v>856</v>
      </c>
      <c r="B31" s="2" t="s">
        <v>442</v>
      </c>
      <c r="C31" t="s">
        <v>247</v>
      </c>
      <c r="D31" s="2" t="s">
        <v>255</v>
      </c>
      <c r="E31" t="s">
        <v>250</v>
      </c>
      <c r="F31" t="s">
        <v>295</v>
      </c>
      <c r="G31" t="s">
        <v>250</v>
      </c>
      <c r="H31" t="s">
        <v>250</v>
      </c>
      <c r="I31" t="s">
        <v>295</v>
      </c>
      <c r="J31" s="2" t="s">
        <v>250</v>
      </c>
      <c r="K31" t="s">
        <v>295</v>
      </c>
      <c r="L31" t="s">
        <v>261</v>
      </c>
      <c r="M31" t="s">
        <v>295</v>
      </c>
      <c r="N31" t="s">
        <v>253</v>
      </c>
      <c r="O31" t="s">
        <v>253</v>
      </c>
      <c r="P31" t="s">
        <v>250</v>
      </c>
      <c r="Q31" t="s">
        <v>295</v>
      </c>
      <c r="R31" t="s">
        <v>295</v>
      </c>
      <c r="S31" t="s">
        <v>261</v>
      </c>
      <c r="T31" t="s">
        <v>253</v>
      </c>
      <c r="U31" s="2" t="s">
        <v>261</v>
      </c>
      <c r="V31" t="s">
        <v>295</v>
      </c>
      <c r="W31" t="s">
        <v>295</v>
      </c>
      <c r="X31" s="2" t="s">
        <v>255</v>
      </c>
      <c r="Y31" t="s">
        <v>251</v>
      </c>
      <c r="Z31" t="s">
        <v>254</v>
      </c>
      <c r="AA31" t="s">
        <v>253</v>
      </c>
      <c r="AB31" s="2" t="s">
        <v>255</v>
      </c>
      <c r="AC31" t="s">
        <v>295</v>
      </c>
      <c r="AD31" t="s">
        <v>295</v>
      </c>
      <c r="AE31" t="s">
        <v>253</v>
      </c>
      <c r="AF31" t="s">
        <v>261</v>
      </c>
      <c r="AG31" s="2" t="s">
        <v>295</v>
      </c>
      <c r="AH31" t="s">
        <v>254</v>
      </c>
      <c r="AI31" s="2" t="s">
        <v>295</v>
      </c>
    </row>
    <row r="32" spans="1:35">
      <c r="A32" s="10" t="s">
        <v>139</v>
      </c>
      <c r="B32" s="9" t="s">
        <v>387</v>
      </c>
      <c r="C32" s="11" t="s">
        <v>418</v>
      </c>
      <c r="D32" s="9" t="s">
        <v>1006</v>
      </c>
      <c r="E32" s="11" t="s">
        <v>2330</v>
      </c>
      <c r="F32" s="11" t="s">
        <v>317</v>
      </c>
      <c r="G32" s="11" t="s">
        <v>341</v>
      </c>
      <c r="H32" s="11" t="s">
        <v>2333</v>
      </c>
      <c r="I32" s="11" t="s">
        <v>351</v>
      </c>
      <c r="J32" s="9" t="s">
        <v>860</v>
      </c>
      <c r="K32" s="11" t="s">
        <v>455</v>
      </c>
      <c r="L32" s="11" t="s">
        <v>261</v>
      </c>
      <c r="M32" s="11" t="s">
        <v>341</v>
      </c>
      <c r="N32" s="11" t="s">
        <v>2332</v>
      </c>
      <c r="O32" s="11" t="s">
        <v>750</v>
      </c>
      <c r="P32" s="11" t="s">
        <v>290</v>
      </c>
      <c r="Q32" s="11" t="s">
        <v>309</v>
      </c>
      <c r="R32" s="11" t="s">
        <v>328</v>
      </c>
      <c r="S32" s="11" t="s">
        <v>261</v>
      </c>
      <c r="T32" s="11" t="s">
        <v>1014</v>
      </c>
      <c r="U32" s="9" t="s">
        <v>261</v>
      </c>
      <c r="V32" s="11" t="s">
        <v>1006</v>
      </c>
      <c r="W32" s="11" t="s">
        <v>277</v>
      </c>
      <c r="X32" s="9" t="s">
        <v>356</v>
      </c>
      <c r="Y32" s="11" t="s">
        <v>1287</v>
      </c>
      <c r="Z32" s="11" t="s">
        <v>781</v>
      </c>
      <c r="AA32" s="11" t="s">
        <v>1275</v>
      </c>
      <c r="AB32" s="9" t="s">
        <v>1001</v>
      </c>
      <c r="AC32" s="11" t="s">
        <v>1269</v>
      </c>
      <c r="AD32" s="11" t="s">
        <v>301</v>
      </c>
      <c r="AE32" s="11" t="s">
        <v>1313</v>
      </c>
      <c r="AF32" s="11" t="s">
        <v>261</v>
      </c>
      <c r="AG32" s="9" t="s">
        <v>1308</v>
      </c>
      <c r="AH32" s="11" t="s">
        <v>762</v>
      </c>
      <c r="AI32" s="9" t="s">
        <v>1272</v>
      </c>
    </row>
    <row r="33" spans="1:35">
      <c r="A33" s="5" t="s">
        <v>595</v>
      </c>
      <c r="B33" s="2" t="s">
        <v>2200</v>
      </c>
      <c r="C33" t="s">
        <v>2201</v>
      </c>
      <c r="D33" s="2" t="s">
        <v>2202</v>
      </c>
      <c r="E33" t="s">
        <v>1542</v>
      </c>
      <c r="F33" t="s">
        <v>2128</v>
      </c>
      <c r="G33" t="s">
        <v>877</v>
      </c>
      <c r="H33" t="s">
        <v>2203</v>
      </c>
      <c r="I33" t="s">
        <v>2204</v>
      </c>
      <c r="J33" s="2" t="s">
        <v>942</v>
      </c>
      <c r="K33" t="s">
        <v>220</v>
      </c>
      <c r="L33" t="s">
        <v>221</v>
      </c>
      <c r="M33" t="s">
        <v>222</v>
      </c>
      <c r="N33" t="s">
        <v>223</v>
      </c>
      <c r="O33" t="s">
        <v>224</v>
      </c>
      <c r="P33" t="s">
        <v>226</v>
      </c>
      <c r="Q33" t="s">
        <v>227</v>
      </c>
      <c r="R33" t="s">
        <v>228</v>
      </c>
      <c r="S33" t="s">
        <v>229</v>
      </c>
      <c r="T33" t="s">
        <v>179</v>
      </c>
      <c r="U33" s="2" t="s">
        <v>230</v>
      </c>
      <c r="V33" t="s">
        <v>2205</v>
      </c>
      <c r="W33" t="s">
        <v>201</v>
      </c>
      <c r="X33" s="2" t="s">
        <v>2206</v>
      </c>
      <c r="Y33" t="s">
        <v>1766</v>
      </c>
      <c r="Z33" t="s">
        <v>1114</v>
      </c>
      <c r="AA33" t="s">
        <v>1098</v>
      </c>
      <c r="AB33" s="2" t="s">
        <v>2207</v>
      </c>
      <c r="AC33" t="s">
        <v>232</v>
      </c>
      <c r="AD33" t="s">
        <v>238</v>
      </c>
      <c r="AE33" t="s">
        <v>239</v>
      </c>
      <c r="AF33" t="s">
        <v>240</v>
      </c>
      <c r="AG33" s="2" t="s">
        <v>935</v>
      </c>
      <c r="AH33" t="s">
        <v>2208</v>
      </c>
      <c r="AI33" s="2" t="s">
        <v>2209</v>
      </c>
    </row>
    <row r="34" spans="1:35">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9" t="s">
        <v>596</v>
      </c>
      <c r="V34" s="11" t="s">
        <v>596</v>
      </c>
      <c r="W34" s="11" t="s">
        <v>596</v>
      </c>
      <c r="X34" s="9" t="s">
        <v>596</v>
      </c>
      <c r="Y34" s="11" t="s">
        <v>596</v>
      </c>
      <c r="Z34" s="11" t="s">
        <v>596</v>
      </c>
      <c r="AA34" s="11" t="s">
        <v>596</v>
      </c>
      <c r="AB34" s="9" t="s">
        <v>596</v>
      </c>
      <c r="AC34" s="11" t="s">
        <v>596</v>
      </c>
      <c r="AD34" s="11" t="s">
        <v>596</v>
      </c>
      <c r="AE34" s="11" t="s">
        <v>596</v>
      </c>
      <c r="AF34" s="11" t="s">
        <v>596</v>
      </c>
      <c r="AG34" s="9" t="s">
        <v>596</v>
      </c>
      <c r="AH34" s="11" t="s">
        <v>596</v>
      </c>
      <c r="AI34"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workbookViewId="0"/>
  </sheetViews>
  <sheetFormatPr defaultRowHeight="14.25"/>
  <cols>
    <col min="2" max="2" width="15.75" customWidth="1"/>
    <col min="3" max="3" width="120.75" customWidth="1"/>
    <col min="4" max="4" width="50.75" customWidth="1"/>
  </cols>
  <sheetData>
    <row r="1" spans="1:4" ht="15">
      <c r="A1" s="1" t="s">
        <v>0</v>
      </c>
      <c r="B1" s="1" t="s">
        <v>1</v>
      </c>
      <c r="C1" s="1" t="s">
        <v>2</v>
      </c>
      <c r="D1" s="1" t="s">
        <v>3</v>
      </c>
    </row>
    <row r="2" spans="1:4">
      <c r="A2" s="14" t="str">
        <f>HYPERLINK("#'Table 1'!A5", "Table 1")</f>
        <v>Table 1</v>
      </c>
      <c r="B2" s="13" t="s">
        <v>5</v>
      </c>
      <c r="C2" s="13" t="s">
        <v>6</v>
      </c>
      <c r="D2" s="13" t="s">
        <v>7</v>
      </c>
    </row>
    <row r="3" spans="1:4" ht="28.5">
      <c r="A3" s="14" t="str">
        <f>HYPERLINK("#'Table 2'!A5", "Table 2")</f>
        <v>Table 2</v>
      </c>
      <c r="B3" s="13" t="s">
        <v>9</v>
      </c>
      <c r="C3" s="13" t="s">
        <v>10</v>
      </c>
      <c r="D3" s="13" t="s">
        <v>11</v>
      </c>
    </row>
    <row r="4" spans="1:4" ht="28.5">
      <c r="A4" s="14" t="str">
        <f>HYPERLINK("#'Table 3'!A5", "Table 3")</f>
        <v>Table 3</v>
      </c>
      <c r="B4" s="13" t="s">
        <v>9</v>
      </c>
      <c r="C4" s="13" t="s">
        <v>10</v>
      </c>
      <c r="D4" s="13" t="s">
        <v>13</v>
      </c>
    </row>
    <row r="5" spans="1:4" ht="28.5">
      <c r="A5" s="14" t="str">
        <f>HYPERLINK("#'Table 4'!A5", "Table 4")</f>
        <v>Table 4</v>
      </c>
      <c r="B5" s="13" t="s">
        <v>9</v>
      </c>
      <c r="C5" s="13" t="s">
        <v>10</v>
      </c>
      <c r="D5" s="13" t="s">
        <v>15</v>
      </c>
    </row>
    <row r="6" spans="1:4" ht="28.5">
      <c r="A6" s="14" t="str">
        <f>HYPERLINK("#'Table 5'!A5", "Table 5")</f>
        <v>Table 5</v>
      </c>
      <c r="B6" s="13" t="s">
        <v>17</v>
      </c>
      <c r="C6" s="13" t="s">
        <v>18</v>
      </c>
      <c r="D6" s="13" t="s">
        <v>7</v>
      </c>
    </row>
    <row r="7" spans="1:4" ht="28.5">
      <c r="A7" s="14" t="str">
        <f>HYPERLINK("#'Table 6'!A5", "Table 6")</f>
        <v>Table 6</v>
      </c>
      <c r="B7" s="13" t="s">
        <v>20</v>
      </c>
      <c r="C7" s="13" t="s">
        <v>21</v>
      </c>
      <c r="D7" s="13" t="s">
        <v>11</v>
      </c>
    </row>
    <row r="8" spans="1:4" ht="28.5">
      <c r="A8" s="14" t="str">
        <f>HYPERLINK("#'Table 7'!A5", "Table 7")</f>
        <v>Table 7</v>
      </c>
      <c r="B8" s="13" t="s">
        <v>20</v>
      </c>
      <c r="C8" s="13" t="s">
        <v>21</v>
      </c>
      <c r="D8" s="13" t="s">
        <v>13</v>
      </c>
    </row>
    <row r="9" spans="1:4" ht="28.5">
      <c r="A9" s="14" t="str">
        <f>HYPERLINK("#'Table 8'!A5", "Table 8")</f>
        <v>Table 8</v>
      </c>
      <c r="B9" s="13" t="s">
        <v>20</v>
      </c>
      <c r="C9" s="13" t="s">
        <v>21</v>
      </c>
      <c r="D9" s="13" t="s">
        <v>15</v>
      </c>
    </row>
    <row r="10" spans="1:4" ht="28.5">
      <c r="A10" s="14" t="str">
        <f>HYPERLINK("#'Table 9'!A5", "Table 9")</f>
        <v>Table 9</v>
      </c>
      <c r="B10" s="13" t="s">
        <v>25</v>
      </c>
      <c r="C10" s="13" t="s">
        <v>26</v>
      </c>
      <c r="D10" s="13" t="s">
        <v>7</v>
      </c>
    </row>
    <row r="11" spans="1:4">
      <c r="A11" s="14" t="str">
        <f>HYPERLINK("#'Table 10'!A5", "Table 10")</f>
        <v>Table 10</v>
      </c>
      <c r="B11" s="13" t="s">
        <v>28</v>
      </c>
      <c r="C11" s="13" t="s">
        <v>29</v>
      </c>
      <c r="D11" s="13" t="s">
        <v>7</v>
      </c>
    </row>
    <row r="12" spans="1:4" ht="28.5">
      <c r="A12" s="14" t="str">
        <f>HYPERLINK("#'Table 11'!A5", "Table 11")</f>
        <v>Table 11</v>
      </c>
      <c r="B12" s="13" t="s">
        <v>31</v>
      </c>
      <c r="C12" s="13" t="s">
        <v>32</v>
      </c>
      <c r="D12" s="13" t="s">
        <v>33</v>
      </c>
    </row>
    <row r="13" spans="1:4">
      <c r="A13" s="14" t="str">
        <f>HYPERLINK("#'Table 12'!A5", "Table 12")</f>
        <v>Table 12</v>
      </c>
      <c r="B13" s="13" t="s">
        <v>35</v>
      </c>
      <c r="C13" s="13" t="s">
        <v>36</v>
      </c>
      <c r="D13" s="13" t="s">
        <v>7</v>
      </c>
    </row>
    <row r="14" spans="1:4" ht="42.75">
      <c r="A14" s="14" t="str">
        <f>HYPERLINK("#'Table 13'!A5", "Table 13")</f>
        <v>Table 13</v>
      </c>
      <c r="B14" s="13" t="s">
        <v>38</v>
      </c>
      <c r="C14" s="13" t="s">
        <v>39</v>
      </c>
      <c r="D14" s="13" t="s">
        <v>40</v>
      </c>
    </row>
    <row r="15" spans="1:4" ht="42.75">
      <c r="A15" s="14" t="str">
        <f>HYPERLINK("#'Table 14'!A5", "Table 14")</f>
        <v>Table 14</v>
      </c>
      <c r="B15" s="13" t="s">
        <v>42</v>
      </c>
      <c r="C15" s="13" t="s">
        <v>39</v>
      </c>
      <c r="D15" s="13" t="s">
        <v>43</v>
      </c>
    </row>
    <row r="16" spans="1:4" ht="42.75">
      <c r="A16" s="14" t="str">
        <f>HYPERLINK("#'Table 15'!A5", "Table 15")</f>
        <v>Table 15</v>
      </c>
      <c r="B16" s="13" t="s">
        <v>42</v>
      </c>
      <c r="C16" s="13" t="s">
        <v>45</v>
      </c>
      <c r="D16" s="13" t="s">
        <v>40</v>
      </c>
    </row>
    <row r="17" spans="1:4" ht="42.75">
      <c r="A17" s="14" t="str">
        <f>HYPERLINK("#'Table 16'!A5", "Table 16")</f>
        <v>Table 16</v>
      </c>
      <c r="B17" s="13" t="s">
        <v>42</v>
      </c>
      <c r="C17" s="13" t="s">
        <v>45</v>
      </c>
      <c r="D17" s="13" t="s">
        <v>43</v>
      </c>
    </row>
    <row r="18" spans="1:4" ht="42.75">
      <c r="A18" s="14" t="str">
        <f>HYPERLINK("#'Table 17'!A5", "Table 17")</f>
        <v>Table 17</v>
      </c>
      <c r="B18" s="13" t="s">
        <v>48</v>
      </c>
      <c r="C18" s="13" t="s">
        <v>49</v>
      </c>
      <c r="D18" s="13" t="s">
        <v>40</v>
      </c>
    </row>
    <row r="19" spans="1:4" ht="42.75">
      <c r="A19" s="14" t="str">
        <f>HYPERLINK("#'Table 18'!A5", "Table 18")</f>
        <v>Table 18</v>
      </c>
      <c r="B19" s="13" t="s">
        <v>48</v>
      </c>
      <c r="C19" s="13" t="s">
        <v>49</v>
      </c>
      <c r="D19" s="13" t="s">
        <v>43</v>
      </c>
    </row>
    <row r="20" spans="1:4" ht="42.75">
      <c r="A20" s="14" t="str">
        <f>HYPERLINK("#'Table 19'!A5", "Table 19")</f>
        <v>Table 19</v>
      </c>
      <c r="B20" s="13" t="s">
        <v>52</v>
      </c>
      <c r="C20" s="13" t="s">
        <v>53</v>
      </c>
      <c r="D20" s="13" t="s">
        <v>40</v>
      </c>
    </row>
    <row r="21" spans="1:4" ht="42.75">
      <c r="A21" s="14" t="str">
        <f>HYPERLINK("#'Table 20'!A5", "Table 20")</f>
        <v>Table 20</v>
      </c>
      <c r="B21" s="13" t="s">
        <v>52</v>
      </c>
      <c r="C21" s="13" t="s">
        <v>53</v>
      </c>
      <c r="D21" s="13" t="s">
        <v>43</v>
      </c>
    </row>
    <row r="22" spans="1:4" ht="42.75">
      <c r="A22" s="14" t="str">
        <f>HYPERLINK("#'Table 21'!A5", "Table 21")</f>
        <v>Table 21</v>
      </c>
      <c r="B22" s="13" t="s">
        <v>56</v>
      </c>
      <c r="C22" s="13" t="s">
        <v>57</v>
      </c>
      <c r="D22" s="13" t="s">
        <v>40</v>
      </c>
    </row>
    <row r="23" spans="1:4" ht="42.75">
      <c r="A23" s="14" t="str">
        <f>HYPERLINK("#'Table 22'!A5", "Table 22")</f>
        <v>Table 22</v>
      </c>
      <c r="B23" s="13" t="s">
        <v>56</v>
      </c>
      <c r="C23" s="13" t="s">
        <v>57</v>
      </c>
      <c r="D23" s="13" t="s">
        <v>43</v>
      </c>
    </row>
    <row r="24" spans="1:4">
      <c r="A24" s="14" t="str">
        <f>HYPERLINK("#'Table 23'!A5", "Table 23")</f>
        <v>Table 23</v>
      </c>
      <c r="B24" s="13" t="s">
        <v>60</v>
      </c>
      <c r="C24" s="13" t="s">
        <v>61</v>
      </c>
      <c r="D24" s="13" t="s">
        <v>7</v>
      </c>
    </row>
    <row r="25" spans="1:4">
      <c r="A25" s="14" t="str">
        <f>HYPERLINK("#'Table 24'!A5", "Table 24")</f>
        <v>Table 24</v>
      </c>
      <c r="B25" s="13" t="s">
        <v>63</v>
      </c>
      <c r="C25" s="13" t="s">
        <v>64</v>
      </c>
      <c r="D25" s="13" t="s">
        <v>7</v>
      </c>
    </row>
    <row r="26" spans="1:4" ht="71.25">
      <c r="A26" s="14" t="str">
        <f>HYPERLINK("#'Table 25'!A5", "Table 25")</f>
        <v>Table 25</v>
      </c>
      <c r="B26" s="13" t="s">
        <v>66</v>
      </c>
      <c r="C26" s="13" t="s">
        <v>67</v>
      </c>
      <c r="D26" s="13" t="s">
        <v>7</v>
      </c>
    </row>
    <row r="27" spans="1:4" ht="57">
      <c r="A27" s="14" t="str">
        <f>HYPERLINK("#'Table 26'!A5", "Table 26")</f>
        <v>Table 26</v>
      </c>
      <c r="B27" s="13" t="s">
        <v>69</v>
      </c>
      <c r="C27" s="13" t="s">
        <v>70</v>
      </c>
      <c r="D27" s="13" t="s">
        <v>7</v>
      </c>
    </row>
    <row r="28" spans="1:4" ht="28.5">
      <c r="A28" s="14" t="str">
        <f>HYPERLINK("#'Table 27'!A5", "Table 27")</f>
        <v>Table 27</v>
      </c>
      <c r="B28" s="13" t="s">
        <v>72</v>
      </c>
      <c r="C28" s="13" t="s">
        <v>73</v>
      </c>
      <c r="D28" s="13" t="s">
        <v>7</v>
      </c>
    </row>
    <row r="29" spans="1:4" ht="57">
      <c r="A29" s="14" t="str">
        <f>HYPERLINK("#'Table 28'!A5", "Table 28")</f>
        <v>Table 28</v>
      </c>
      <c r="B29" s="13" t="s">
        <v>75</v>
      </c>
      <c r="C29" s="13" t="s">
        <v>76</v>
      </c>
      <c r="D29" s="13" t="s">
        <v>7</v>
      </c>
    </row>
    <row r="30" spans="1:4">
      <c r="A30" s="14" t="str">
        <f>HYPERLINK("#'Table 29'!A5", "Table 29")</f>
        <v>Table 29</v>
      </c>
      <c r="B30" s="13" t="s">
        <v>78</v>
      </c>
      <c r="C30" s="13" t="s">
        <v>79</v>
      </c>
      <c r="D30" s="13" t="s">
        <v>7</v>
      </c>
    </row>
    <row r="31" spans="1:4">
      <c r="A31" s="14" t="str">
        <f>HYPERLINK("#'Table 30'!A5", "Table 30")</f>
        <v>Table 30</v>
      </c>
      <c r="B31" s="13" t="s">
        <v>81</v>
      </c>
      <c r="C31" s="13" t="s">
        <v>82</v>
      </c>
      <c r="D31" s="13" t="s">
        <v>7</v>
      </c>
    </row>
    <row r="32" spans="1:4" ht="28.5">
      <c r="A32" s="14" t="str">
        <f>HYPERLINK("#'Table 31'!A5", "Table 31")</f>
        <v>Table 31</v>
      </c>
      <c r="B32" s="13" t="s">
        <v>84</v>
      </c>
      <c r="C32" s="13" t="s">
        <v>85</v>
      </c>
      <c r="D32" s="13" t="s">
        <v>7</v>
      </c>
    </row>
    <row r="33" spans="1:4" ht="28.5">
      <c r="A33" s="14" t="str">
        <f>HYPERLINK("#'Table 32'!A5", "Table 32")</f>
        <v>Table 32</v>
      </c>
      <c r="B33" s="13" t="s">
        <v>87</v>
      </c>
      <c r="C33" s="13" t="s">
        <v>88</v>
      </c>
      <c r="D33" s="13" t="s">
        <v>7</v>
      </c>
    </row>
    <row r="34" spans="1:4">
      <c r="A34" s="14" t="str">
        <f>HYPERLINK("#'Table 33'!A5", "Table 33")</f>
        <v>Table 33</v>
      </c>
      <c r="B34" s="13" t="s">
        <v>90</v>
      </c>
      <c r="C34" s="13" t="s">
        <v>91</v>
      </c>
      <c r="D34" s="13" t="s">
        <v>7</v>
      </c>
    </row>
    <row r="35" spans="1:4">
      <c r="A35" s="14" t="str">
        <f>HYPERLINK("#'Table 34'!A5", "Table 34")</f>
        <v>Table 34</v>
      </c>
      <c r="B35" s="13" t="s">
        <v>93</v>
      </c>
      <c r="C35" s="13" t="s">
        <v>94</v>
      </c>
      <c r="D35" s="13" t="s">
        <v>7</v>
      </c>
    </row>
    <row r="36" spans="1:4">
      <c r="A36" s="14" t="str">
        <f>HYPERLINK("#'Table 35'!A5", "Table 35")</f>
        <v>Table 35</v>
      </c>
      <c r="B36" s="13" t="s">
        <v>96</v>
      </c>
      <c r="C36" s="13" t="s">
        <v>97</v>
      </c>
      <c r="D36" s="13" t="s">
        <v>7</v>
      </c>
    </row>
    <row r="37" spans="1:4">
      <c r="A37" s="14" t="str">
        <f>HYPERLINK("#'Table 36'!A5", "Table 36")</f>
        <v>Table 36</v>
      </c>
      <c r="B37" s="13" t="s">
        <v>99</v>
      </c>
      <c r="C37" s="13" t="s">
        <v>97</v>
      </c>
      <c r="D37" s="13" t="s">
        <v>7</v>
      </c>
    </row>
    <row r="38" spans="1:4">
      <c r="A38" s="14" t="str">
        <f>HYPERLINK("#'Table 37'!A5", "Table 37")</f>
        <v>Table 37</v>
      </c>
      <c r="B38" s="13" t="s">
        <v>101</v>
      </c>
      <c r="C38" s="13" t="s">
        <v>97</v>
      </c>
      <c r="D38" s="13" t="s">
        <v>7</v>
      </c>
    </row>
    <row r="39" spans="1:4" ht="28.5">
      <c r="A39" s="14" t="str">
        <f>HYPERLINK("#'Table 38'!A5", "Table 38")</f>
        <v>Table 38</v>
      </c>
      <c r="B39" s="13" t="s">
        <v>103</v>
      </c>
      <c r="C39" s="13" t="s">
        <v>104</v>
      </c>
      <c r="D39" s="13" t="s">
        <v>7</v>
      </c>
    </row>
    <row r="40" spans="1:4" ht="28.5">
      <c r="A40" s="14" t="str">
        <f>HYPERLINK("#'Table 39'!A5", "Table 39")</f>
        <v>Table 39</v>
      </c>
      <c r="B40" s="13" t="s">
        <v>106</v>
      </c>
      <c r="C40" s="13" t="s">
        <v>107</v>
      </c>
      <c r="D40" s="13" t="s">
        <v>7</v>
      </c>
    </row>
    <row r="41" spans="1:4" ht="28.5">
      <c r="A41" s="14" t="str">
        <f>HYPERLINK("#'Table 40'!A5", "Table 40")</f>
        <v>Table 40</v>
      </c>
      <c r="B41" s="13" t="s">
        <v>109</v>
      </c>
      <c r="C41" s="13" t="s">
        <v>110</v>
      </c>
      <c r="D41" s="13" t="s">
        <v>7</v>
      </c>
    </row>
    <row r="42" spans="1:4" ht="28.5">
      <c r="A42" s="14" t="str">
        <f>HYPERLINK("#'Table 41'!A5", "Table 41")</f>
        <v>Table 41</v>
      </c>
      <c r="B42" s="13" t="s">
        <v>112</v>
      </c>
      <c r="C42" s="13" t="s">
        <v>113</v>
      </c>
      <c r="D42" s="13" t="s">
        <v>7</v>
      </c>
    </row>
    <row r="43" spans="1:4" ht="28.5">
      <c r="A43" s="14" t="str">
        <f>HYPERLINK("#'Table 42'!A5", "Table 42")</f>
        <v>Table 42</v>
      </c>
      <c r="B43" s="13" t="s">
        <v>115</v>
      </c>
      <c r="C43" s="13" t="s">
        <v>116</v>
      </c>
      <c r="D43" s="13" t="s">
        <v>7</v>
      </c>
    </row>
    <row r="44" spans="1:4" ht="28.5">
      <c r="A44" s="14" t="str">
        <f>HYPERLINK("#'Table 43'!A5", "Table 43")</f>
        <v>Table 43</v>
      </c>
      <c r="B44" s="13" t="s">
        <v>118</v>
      </c>
      <c r="C44" s="13" t="s">
        <v>119</v>
      </c>
      <c r="D44" s="13" t="s">
        <v>7</v>
      </c>
    </row>
    <row r="45" spans="1:4" ht="28.5">
      <c r="A45" s="14" t="str">
        <f>HYPERLINK("#'Table 44'!A5", "Table 44")</f>
        <v>Table 44</v>
      </c>
      <c r="B45" s="13" t="s">
        <v>121</v>
      </c>
      <c r="C45" s="13" t="s">
        <v>122</v>
      </c>
      <c r="D45" s="13" t="s">
        <v>7</v>
      </c>
    </row>
    <row r="46" spans="1:4">
      <c r="A46" s="14" t="str">
        <f>HYPERLINK("#'Table 45'!A5", "Table 45")</f>
        <v>Table 45</v>
      </c>
      <c r="B46" s="13" t="s">
        <v>124</v>
      </c>
      <c r="C46" s="13" t="s">
        <v>125</v>
      </c>
      <c r="D46" s="13" t="s">
        <v>7</v>
      </c>
    </row>
    <row r="47" spans="1:4" ht="28.5">
      <c r="A47" s="14" t="str">
        <f>HYPERLINK("#'Table 46'!A5", "Table 46")</f>
        <v>Table 46</v>
      </c>
      <c r="B47" s="13" t="s">
        <v>127</v>
      </c>
      <c r="C47" s="13" t="s">
        <v>128</v>
      </c>
      <c r="D47" s="13" t="s">
        <v>7</v>
      </c>
    </row>
    <row r="48" spans="1:4">
      <c r="A48" s="14" t="str">
        <f>HYPERLINK("#'Table 47'!A5", "Table 47")</f>
        <v>Table 47</v>
      </c>
      <c r="B48" s="13" t="s">
        <v>130</v>
      </c>
      <c r="C48" s="13" t="s">
        <v>131</v>
      </c>
      <c r="D48" s="13" t="s">
        <v>7</v>
      </c>
    </row>
    <row r="49" spans="1:4">
      <c r="A49" s="14" t="str">
        <f>HYPERLINK("#'Table 48'!A5", "Table 48")</f>
        <v>Table 48</v>
      </c>
      <c r="B49" s="13" t="s">
        <v>133</v>
      </c>
      <c r="C49" s="13" t="s">
        <v>131</v>
      </c>
      <c r="D49" s="13"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I28"/>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50</v>
      </c>
    </row>
    <row r="6" spans="1:35">
      <c r="A6" s="15" t="s">
        <v>2601</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2335</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2701</v>
      </c>
      <c r="C11" t="s">
        <v>620</v>
      </c>
      <c r="D11" s="2" t="s">
        <v>2702</v>
      </c>
      <c r="E11" t="s">
        <v>245</v>
      </c>
      <c r="F11" t="s">
        <v>2127</v>
      </c>
      <c r="G11" t="s">
        <v>1100</v>
      </c>
      <c r="H11" t="s">
        <v>1411</v>
      </c>
      <c r="I11" t="s">
        <v>893</v>
      </c>
      <c r="J11" s="2" t="s">
        <v>216</v>
      </c>
      <c r="K11" t="s">
        <v>938</v>
      </c>
      <c r="L11" t="s">
        <v>505</v>
      </c>
      <c r="M11" t="s">
        <v>628</v>
      </c>
      <c r="N11" t="s">
        <v>190</v>
      </c>
      <c r="O11" t="s">
        <v>1111</v>
      </c>
      <c r="P11" t="s">
        <v>1427</v>
      </c>
      <c r="Q11" t="s">
        <v>941</v>
      </c>
      <c r="R11" t="s">
        <v>811</v>
      </c>
      <c r="S11" t="s">
        <v>627</v>
      </c>
      <c r="T11" t="s">
        <v>208</v>
      </c>
      <c r="U11" s="2" t="s">
        <v>709</v>
      </c>
      <c r="V11" t="s">
        <v>883</v>
      </c>
      <c r="W11" t="s">
        <v>1369</v>
      </c>
      <c r="X11" s="2" t="s">
        <v>886</v>
      </c>
      <c r="Y11" t="s">
        <v>2703</v>
      </c>
      <c r="Z11" t="s">
        <v>2704</v>
      </c>
      <c r="AA11" t="s">
        <v>1100</v>
      </c>
      <c r="AB11" s="2" t="s">
        <v>1115</v>
      </c>
      <c r="AC11" t="s">
        <v>1543</v>
      </c>
      <c r="AD11" t="s">
        <v>2705</v>
      </c>
      <c r="AE11" t="s">
        <v>556</v>
      </c>
      <c r="AF11" t="s">
        <v>225</v>
      </c>
      <c r="AG11" s="2" t="s">
        <v>710</v>
      </c>
      <c r="AH11" t="s">
        <v>1361</v>
      </c>
      <c r="AI11" s="2" t="s">
        <v>888</v>
      </c>
    </row>
    <row r="12" spans="1:35">
      <c r="A12" s="10" t="s">
        <v>211</v>
      </c>
      <c r="B12" s="9" t="s">
        <v>2706</v>
      </c>
      <c r="C12" s="11" t="s">
        <v>1546</v>
      </c>
      <c r="D12" s="9" t="s">
        <v>1657</v>
      </c>
      <c r="E12" s="11" t="s">
        <v>628</v>
      </c>
      <c r="F12" s="11" t="s">
        <v>2093</v>
      </c>
      <c r="G12" s="11" t="s">
        <v>669</v>
      </c>
      <c r="H12" s="11" t="s">
        <v>624</v>
      </c>
      <c r="I12" s="11" t="s">
        <v>185</v>
      </c>
      <c r="J12" s="9" t="s">
        <v>546</v>
      </c>
      <c r="K12" s="11" t="s">
        <v>1101</v>
      </c>
      <c r="L12" s="11" t="s">
        <v>229</v>
      </c>
      <c r="M12" s="11" t="s">
        <v>937</v>
      </c>
      <c r="N12" s="11" t="s">
        <v>207</v>
      </c>
      <c r="O12" s="11" t="s">
        <v>881</v>
      </c>
      <c r="P12" s="11" t="s">
        <v>1437</v>
      </c>
      <c r="Q12" s="11" t="s">
        <v>897</v>
      </c>
      <c r="R12" s="11" t="s">
        <v>1097</v>
      </c>
      <c r="S12" s="11" t="s">
        <v>542</v>
      </c>
      <c r="T12" s="11" t="s">
        <v>1101</v>
      </c>
      <c r="U12" s="9" t="s">
        <v>239</v>
      </c>
      <c r="V12" s="11" t="s">
        <v>886</v>
      </c>
      <c r="W12" s="11" t="s">
        <v>2707</v>
      </c>
      <c r="X12" s="9" t="s">
        <v>199</v>
      </c>
      <c r="Y12" s="11" t="s">
        <v>2162</v>
      </c>
      <c r="Z12" s="11" t="s">
        <v>2708</v>
      </c>
      <c r="AA12" s="11" t="s">
        <v>1111</v>
      </c>
      <c r="AB12" s="9" t="s">
        <v>1768</v>
      </c>
      <c r="AC12" s="11" t="s">
        <v>884</v>
      </c>
      <c r="AD12" s="11" t="s">
        <v>1118</v>
      </c>
      <c r="AE12" s="11" t="s">
        <v>709</v>
      </c>
      <c r="AF12" s="11" t="s">
        <v>390</v>
      </c>
      <c r="AG12" s="9" t="s">
        <v>190</v>
      </c>
      <c r="AH12" s="11" t="s">
        <v>1361</v>
      </c>
      <c r="AI12" s="9" t="s">
        <v>2709</v>
      </c>
    </row>
    <row r="13" spans="1:35">
      <c r="A13" s="5" t="s">
        <v>622</v>
      </c>
      <c r="B13" s="2" t="s">
        <v>540</v>
      </c>
      <c r="C13" t="s">
        <v>624</v>
      </c>
      <c r="D13" s="2" t="s">
        <v>202</v>
      </c>
      <c r="E13" t="s">
        <v>339</v>
      </c>
      <c r="F13" t="s">
        <v>707</v>
      </c>
      <c r="G13" t="s">
        <v>626</v>
      </c>
      <c r="H13" t="s">
        <v>547</v>
      </c>
      <c r="I13" t="s">
        <v>471</v>
      </c>
      <c r="J13" s="2" t="s">
        <v>1431</v>
      </c>
      <c r="K13" t="s">
        <v>258</v>
      </c>
      <c r="L13" t="s">
        <v>339</v>
      </c>
      <c r="M13" t="s">
        <v>474</v>
      </c>
      <c r="N13" t="s">
        <v>340</v>
      </c>
      <c r="O13" t="s">
        <v>190</v>
      </c>
      <c r="P13" t="s">
        <v>257</v>
      </c>
      <c r="Q13" t="s">
        <v>809</v>
      </c>
      <c r="R13" t="s">
        <v>190</v>
      </c>
      <c r="S13" t="s">
        <v>252</v>
      </c>
      <c r="T13" t="s">
        <v>190</v>
      </c>
      <c r="U13" s="2" t="s">
        <v>240</v>
      </c>
      <c r="V13" t="s">
        <v>935</v>
      </c>
      <c r="W13" t="s">
        <v>1109</v>
      </c>
      <c r="X13" s="2" t="s">
        <v>1098</v>
      </c>
      <c r="Y13" t="s">
        <v>881</v>
      </c>
      <c r="Z13" t="s">
        <v>628</v>
      </c>
      <c r="AA13" t="s">
        <v>1053</v>
      </c>
      <c r="AB13" s="2" t="s">
        <v>543</v>
      </c>
      <c r="AC13" t="s">
        <v>1114</v>
      </c>
      <c r="AD13" t="s">
        <v>340</v>
      </c>
      <c r="AE13" t="s">
        <v>246</v>
      </c>
      <c r="AF13" t="s">
        <v>253</v>
      </c>
      <c r="AG13" s="2" t="s">
        <v>255</v>
      </c>
      <c r="AH13" t="s">
        <v>1408</v>
      </c>
      <c r="AI13" s="2" t="s">
        <v>191</v>
      </c>
    </row>
    <row r="14" spans="1:35">
      <c r="A14" s="5" t="s">
        <v>139</v>
      </c>
      <c r="B14" s="2" t="s">
        <v>2710</v>
      </c>
      <c r="C14" t="s">
        <v>2711</v>
      </c>
      <c r="D14" s="2" t="s">
        <v>2712</v>
      </c>
      <c r="E14" t="s">
        <v>2713</v>
      </c>
      <c r="F14" t="s">
        <v>966</v>
      </c>
      <c r="G14" t="s">
        <v>2714</v>
      </c>
      <c r="H14" t="s">
        <v>2244</v>
      </c>
      <c r="I14" t="s">
        <v>2715</v>
      </c>
      <c r="J14" s="2" t="s">
        <v>2716</v>
      </c>
      <c r="K14" t="s">
        <v>2717</v>
      </c>
      <c r="L14" t="s">
        <v>2718</v>
      </c>
      <c r="M14" t="s">
        <v>2719</v>
      </c>
      <c r="N14" t="s">
        <v>2720</v>
      </c>
      <c r="O14" t="s">
        <v>946</v>
      </c>
      <c r="P14" t="s">
        <v>2721</v>
      </c>
      <c r="Q14" t="s">
        <v>2355</v>
      </c>
      <c r="R14" t="s">
        <v>2722</v>
      </c>
      <c r="S14" t="s">
        <v>2723</v>
      </c>
      <c r="T14" t="s">
        <v>2724</v>
      </c>
      <c r="U14" s="2" t="s">
        <v>2725</v>
      </c>
      <c r="V14" t="s">
        <v>2726</v>
      </c>
      <c r="W14" t="s">
        <v>2727</v>
      </c>
      <c r="X14" s="2" t="s">
        <v>2728</v>
      </c>
      <c r="Y14" t="s">
        <v>2729</v>
      </c>
      <c r="Z14" t="s">
        <v>2730</v>
      </c>
      <c r="AA14" t="s">
        <v>2731</v>
      </c>
      <c r="AB14" s="2" t="s">
        <v>2732</v>
      </c>
      <c r="AC14" t="s">
        <v>2733</v>
      </c>
      <c r="AD14" t="s">
        <v>2734</v>
      </c>
      <c r="AE14" t="s">
        <v>2735</v>
      </c>
      <c r="AF14" t="s">
        <v>789</v>
      </c>
      <c r="AG14" s="2" t="s">
        <v>2300</v>
      </c>
      <c r="AH14" t="s">
        <v>2736</v>
      </c>
      <c r="AI14" s="2" t="s">
        <v>2737</v>
      </c>
    </row>
    <row r="15" spans="1:35">
      <c r="A15" s="5" t="s">
        <v>664</v>
      </c>
      <c r="B15" s="2" t="s">
        <v>1841</v>
      </c>
      <c r="C15" t="s">
        <v>666</v>
      </c>
      <c r="D15" s="2" t="s">
        <v>1099</v>
      </c>
      <c r="E15" t="s">
        <v>547</v>
      </c>
      <c r="F15" t="s">
        <v>1097</v>
      </c>
      <c r="G15" t="s">
        <v>889</v>
      </c>
      <c r="H15" t="s">
        <v>229</v>
      </c>
      <c r="I15" t="s">
        <v>472</v>
      </c>
      <c r="J15" s="2" t="s">
        <v>935</v>
      </c>
      <c r="K15" t="s">
        <v>708</v>
      </c>
      <c r="L15" t="s">
        <v>240</v>
      </c>
      <c r="M15" t="s">
        <v>547</v>
      </c>
      <c r="N15" t="s">
        <v>249</v>
      </c>
      <c r="O15" t="s">
        <v>505</v>
      </c>
      <c r="P15" t="s">
        <v>259</v>
      </c>
      <c r="Q15" t="s">
        <v>707</v>
      </c>
      <c r="R15" t="s">
        <v>259</v>
      </c>
      <c r="S15" t="s">
        <v>339</v>
      </c>
      <c r="T15" t="s">
        <v>256</v>
      </c>
      <c r="U15" s="2" t="s">
        <v>240</v>
      </c>
      <c r="V15" t="s">
        <v>1109</v>
      </c>
      <c r="W15" t="s">
        <v>939</v>
      </c>
      <c r="X15" s="2" t="s">
        <v>470</v>
      </c>
      <c r="Y15" t="s">
        <v>881</v>
      </c>
      <c r="Z15" t="s">
        <v>879</v>
      </c>
      <c r="AA15" t="s">
        <v>1053</v>
      </c>
      <c r="AB15" s="2" t="s">
        <v>1363</v>
      </c>
      <c r="AC15" t="s">
        <v>339</v>
      </c>
      <c r="AD15" t="s">
        <v>1426</v>
      </c>
      <c r="AE15" t="s">
        <v>254</v>
      </c>
      <c r="AF15" t="s">
        <v>295</v>
      </c>
      <c r="AG15" s="2" t="s">
        <v>250</v>
      </c>
      <c r="AH15" t="s">
        <v>1437</v>
      </c>
      <c r="AI15" s="2" t="s">
        <v>216</v>
      </c>
    </row>
    <row r="16" spans="1:35">
      <c r="A16" s="5" t="s">
        <v>139</v>
      </c>
      <c r="B16" s="2" t="s">
        <v>2738</v>
      </c>
      <c r="C16" t="s">
        <v>2739</v>
      </c>
      <c r="D16" s="2" t="s">
        <v>2740</v>
      </c>
      <c r="E16" t="s">
        <v>2741</v>
      </c>
      <c r="F16" t="s">
        <v>2742</v>
      </c>
      <c r="G16" t="s">
        <v>1708</v>
      </c>
      <c r="H16" t="s">
        <v>2743</v>
      </c>
      <c r="I16" t="s">
        <v>2181</v>
      </c>
      <c r="J16" s="2" t="s">
        <v>2744</v>
      </c>
      <c r="K16" t="s">
        <v>2745</v>
      </c>
      <c r="L16" t="s">
        <v>2746</v>
      </c>
      <c r="M16" t="s">
        <v>2747</v>
      </c>
      <c r="N16" t="s">
        <v>2748</v>
      </c>
      <c r="O16" t="s">
        <v>2749</v>
      </c>
      <c r="P16" t="s">
        <v>2227</v>
      </c>
      <c r="Q16" t="s">
        <v>2750</v>
      </c>
      <c r="R16" t="s">
        <v>2751</v>
      </c>
      <c r="S16" t="s">
        <v>2752</v>
      </c>
      <c r="T16" t="s">
        <v>1789</v>
      </c>
      <c r="U16" s="2" t="s">
        <v>2753</v>
      </c>
      <c r="V16" t="s">
        <v>1671</v>
      </c>
      <c r="W16" t="s">
        <v>2754</v>
      </c>
      <c r="X16" s="2" t="s">
        <v>2155</v>
      </c>
      <c r="Y16" t="s">
        <v>2755</v>
      </c>
      <c r="Z16" t="s">
        <v>2756</v>
      </c>
      <c r="AA16" t="s">
        <v>2757</v>
      </c>
      <c r="AB16" s="2" t="s">
        <v>2758</v>
      </c>
      <c r="AC16" t="s">
        <v>1344</v>
      </c>
      <c r="AD16" t="s">
        <v>2759</v>
      </c>
      <c r="AE16" t="s">
        <v>2760</v>
      </c>
      <c r="AF16" t="s">
        <v>1254</v>
      </c>
      <c r="AG16" s="2" t="s">
        <v>2626</v>
      </c>
      <c r="AH16" t="s">
        <v>2761</v>
      </c>
      <c r="AI16" s="2" t="s">
        <v>2762</v>
      </c>
    </row>
    <row r="17" spans="1:35">
      <c r="A17" s="5" t="s">
        <v>705</v>
      </c>
      <c r="B17" s="2" t="s">
        <v>186</v>
      </c>
      <c r="C17" t="s">
        <v>190</v>
      </c>
      <c r="D17" s="2" t="s">
        <v>223</v>
      </c>
      <c r="E17" t="s">
        <v>254</v>
      </c>
      <c r="F17" t="s">
        <v>442</v>
      </c>
      <c r="G17" t="s">
        <v>442</v>
      </c>
      <c r="H17" t="s">
        <v>340</v>
      </c>
      <c r="I17" t="s">
        <v>252</v>
      </c>
      <c r="J17" s="2" t="s">
        <v>249</v>
      </c>
      <c r="K17" t="s">
        <v>251</v>
      </c>
      <c r="L17" t="s">
        <v>250</v>
      </c>
      <c r="M17" t="s">
        <v>252</v>
      </c>
      <c r="N17" t="s">
        <v>261</v>
      </c>
      <c r="O17" t="s">
        <v>249</v>
      </c>
      <c r="P17" t="s">
        <v>251</v>
      </c>
      <c r="Q17" t="s">
        <v>249</v>
      </c>
      <c r="R17" t="s">
        <v>254</v>
      </c>
      <c r="S17" t="s">
        <v>255</v>
      </c>
      <c r="T17" t="s">
        <v>254</v>
      </c>
      <c r="U17" s="2" t="s">
        <v>251</v>
      </c>
      <c r="V17" t="s">
        <v>442</v>
      </c>
      <c r="W17" t="s">
        <v>259</v>
      </c>
      <c r="X17" s="2" t="s">
        <v>896</v>
      </c>
      <c r="Y17" t="s">
        <v>388</v>
      </c>
      <c r="Z17" t="s">
        <v>246</v>
      </c>
      <c r="AA17" t="s">
        <v>254</v>
      </c>
      <c r="AB17" s="2" t="s">
        <v>896</v>
      </c>
      <c r="AC17" t="s">
        <v>246</v>
      </c>
      <c r="AD17" t="s">
        <v>257</v>
      </c>
      <c r="AE17" t="s">
        <v>627</v>
      </c>
      <c r="AF17" t="s">
        <v>261</v>
      </c>
      <c r="AG17" s="2" t="s">
        <v>253</v>
      </c>
      <c r="AH17" t="s">
        <v>339</v>
      </c>
      <c r="AI17" s="2" t="s">
        <v>505</v>
      </c>
    </row>
    <row r="18" spans="1:35">
      <c r="A18" s="5" t="s">
        <v>139</v>
      </c>
      <c r="B18" s="2" t="s">
        <v>2523</v>
      </c>
      <c r="C18" t="s">
        <v>978</v>
      </c>
      <c r="D18" s="2" t="s">
        <v>2763</v>
      </c>
      <c r="E18" t="s">
        <v>507</v>
      </c>
      <c r="F18" t="s">
        <v>2764</v>
      </c>
      <c r="G18" t="s">
        <v>2501</v>
      </c>
      <c r="H18" t="s">
        <v>2765</v>
      </c>
      <c r="I18" t="s">
        <v>2766</v>
      </c>
      <c r="J18" s="2" t="s">
        <v>1264</v>
      </c>
      <c r="K18" t="s">
        <v>1695</v>
      </c>
      <c r="L18" t="s">
        <v>1919</v>
      </c>
      <c r="M18" t="s">
        <v>2767</v>
      </c>
      <c r="N18" t="s">
        <v>261</v>
      </c>
      <c r="O18" t="s">
        <v>1048</v>
      </c>
      <c r="P18" t="s">
        <v>2768</v>
      </c>
      <c r="Q18" t="s">
        <v>2273</v>
      </c>
      <c r="R18" t="s">
        <v>1956</v>
      </c>
      <c r="S18" t="s">
        <v>1185</v>
      </c>
      <c r="T18" t="s">
        <v>2769</v>
      </c>
      <c r="U18" s="2" t="s">
        <v>1477</v>
      </c>
      <c r="V18" t="s">
        <v>2770</v>
      </c>
      <c r="W18" t="s">
        <v>529</v>
      </c>
      <c r="X18" s="2" t="s">
        <v>2771</v>
      </c>
      <c r="Y18" t="s">
        <v>2481</v>
      </c>
      <c r="Z18" t="s">
        <v>1631</v>
      </c>
      <c r="AA18" t="s">
        <v>288</v>
      </c>
      <c r="AB18" s="2" t="s">
        <v>2772</v>
      </c>
      <c r="AC18" t="s">
        <v>1244</v>
      </c>
      <c r="AD18" t="s">
        <v>855</v>
      </c>
      <c r="AE18" t="s">
        <v>2773</v>
      </c>
      <c r="AF18" t="s">
        <v>261</v>
      </c>
      <c r="AG18" s="2" t="s">
        <v>2277</v>
      </c>
      <c r="AH18" t="s">
        <v>2524</v>
      </c>
      <c r="AI18" s="2" t="s">
        <v>2774</v>
      </c>
    </row>
    <row r="19" spans="1:35">
      <c r="A19" s="5" t="s">
        <v>740</v>
      </c>
      <c r="B19" s="2" t="s">
        <v>339</v>
      </c>
      <c r="C19" t="s">
        <v>246</v>
      </c>
      <c r="D19" s="2" t="s">
        <v>260</v>
      </c>
      <c r="E19" t="s">
        <v>250</v>
      </c>
      <c r="F19" t="s">
        <v>250</v>
      </c>
      <c r="G19" t="s">
        <v>295</v>
      </c>
      <c r="H19" t="s">
        <v>250</v>
      </c>
      <c r="I19" t="s">
        <v>253</v>
      </c>
      <c r="J19" s="2" t="s">
        <v>255</v>
      </c>
      <c r="K19" t="s">
        <v>261</v>
      </c>
      <c r="L19" t="s">
        <v>261</v>
      </c>
      <c r="M19" t="s">
        <v>250</v>
      </c>
      <c r="N19" t="s">
        <v>261</v>
      </c>
      <c r="O19" t="s">
        <v>261</v>
      </c>
      <c r="P19" t="s">
        <v>253</v>
      </c>
      <c r="Q19" t="s">
        <v>250</v>
      </c>
      <c r="R19" t="s">
        <v>250</v>
      </c>
      <c r="S19" t="s">
        <v>261</v>
      </c>
      <c r="T19" t="s">
        <v>250</v>
      </c>
      <c r="U19" s="2" t="s">
        <v>250</v>
      </c>
      <c r="V19" t="s">
        <v>260</v>
      </c>
      <c r="W19" t="s">
        <v>260</v>
      </c>
      <c r="X19" s="2" t="s">
        <v>250</v>
      </c>
      <c r="Y19" t="s">
        <v>254</v>
      </c>
      <c r="Z19" t="s">
        <v>255</v>
      </c>
      <c r="AA19" t="s">
        <v>255</v>
      </c>
      <c r="AB19" s="2" t="s">
        <v>254</v>
      </c>
      <c r="AC19" t="s">
        <v>261</v>
      </c>
      <c r="AD19" t="s">
        <v>248</v>
      </c>
      <c r="AE19" t="s">
        <v>253</v>
      </c>
      <c r="AF19" t="s">
        <v>253</v>
      </c>
      <c r="AG19" s="2" t="s">
        <v>254</v>
      </c>
      <c r="AH19" t="s">
        <v>251</v>
      </c>
      <c r="AI19" s="2" t="s">
        <v>248</v>
      </c>
    </row>
    <row r="20" spans="1:35">
      <c r="A20" s="5" t="s">
        <v>139</v>
      </c>
      <c r="B20" s="2" t="s">
        <v>376</v>
      </c>
      <c r="C20" t="s">
        <v>2775</v>
      </c>
      <c r="D20" s="2" t="s">
        <v>350</v>
      </c>
      <c r="E20" t="s">
        <v>1146</v>
      </c>
      <c r="F20" t="s">
        <v>1009</v>
      </c>
      <c r="G20" t="s">
        <v>348</v>
      </c>
      <c r="H20" t="s">
        <v>2776</v>
      </c>
      <c r="I20" t="s">
        <v>860</v>
      </c>
      <c r="J20" s="2" t="s">
        <v>744</v>
      </c>
      <c r="K20" t="s">
        <v>261</v>
      </c>
      <c r="L20" t="s">
        <v>261</v>
      </c>
      <c r="M20" t="s">
        <v>2776</v>
      </c>
      <c r="N20" t="s">
        <v>261</v>
      </c>
      <c r="O20" t="s">
        <v>261</v>
      </c>
      <c r="P20" t="s">
        <v>1273</v>
      </c>
      <c r="Q20" t="s">
        <v>431</v>
      </c>
      <c r="R20" t="s">
        <v>1323</v>
      </c>
      <c r="S20" t="s">
        <v>261</v>
      </c>
      <c r="T20" t="s">
        <v>2522</v>
      </c>
      <c r="U20" s="2" t="s">
        <v>1256</v>
      </c>
      <c r="V20" t="s">
        <v>417</v>
      </c>
      <c r="W20" t="s">
        <v>1050</v>
      </c>
      <c r="X20" s="2" t="s">
        <v>1284</v>
      </c>
      <c r="Y20" t="s">
        <v>781</v>
      </c>
      <c r="Z20" t="s">
        <v>928</v>
      </c>
      <c r="AA20" t="s">
        <v>434</v>
      </c>
      <c r="AB20" s="2" t="s">
        <v>988</v>
      </c>
      <c r="AC20" t="s">
        <v>261</v>
      </c>
      <c r="AD20" t="s">
        <v>788</v>
      </c>
      <c r="AE20" t="s">
        <v>456</v>
      </c>
      <c r="AF20" t="s">
        <v>322</v>
      </c>
      <c r="AG20" s="2" t="s">
        <v>2777</v>
      </c>
      <c r="AH20" t="s">
        <v>2333</v>
      </c>
      <c r="AI20" s="2" t="s">
        <v>431</v>
      </c>
    </row>
    <row r="21" spans="1:35">
      <c r="A21" s="5" t="s">
        <v>753</v>
      </c>
      <c r="B21" s="2" t="s">
        <v>707</v>
      </c>
      <c r="C21" t="s">
        <v>249</v>
      </c>
      <c r="D21" s="2" t="s">
        <v>473</v>
      </c>
      <c r="E21" t="s">
        <v>295</v>
      </c>
      <c r="F21" t="s">
        <v>250</v>
      </c>
      <c r="G21" t="s">
        <v>251</v>
      </c>
      <c r="H21" t="s">
        <v>254</v>
      </c>
      <c r="I21" t="s">
        <v>260</v>
      </c>
      <c r="J21" s="2" t="s">
        <v>252</v>
      </c>
      <c r="K21" t="s">
        <v>255</v>
      </c>
      <c r="L21" t="s">
        <v>255</v>
      </c>
      <c r="M21" t="s">
        <v>253</v>
      </c>
      <c r="N21" t="s">
        <v>253</v>
      </c>
      <c r="O21" t="s">
        <v>295</v>
      </c>
      <c r="P21" t="s">
        <v>253</v>
      </c>
      <c r="Q21" t="s">
        <v>250</v>
      </c>
      <c r="R21" t="s">
        <v>251</v>
      </c>
      <c r="S21" t="s">
        <v>295</v>
      </c>
      <c r="T21" t="s">
        <v>255</v>
      </c>
      <c r="U21" s="2" t="s">
        <v>295</v>
      </c>
      <c r="V21" t="s">
        <v>340</v>
      </c>
      <c r="W21" t="s">
        <v>246</v>
      </c>
      <c r="X21" s="2" t="s">
        <v>251</v>
      </c>
      <c r="Y21" t="s">
        <v>259</v>
      </c>
      <c r="Z21" t="s">
        <v>248</v>
      </c>
      <c r="AA21" t="s">
        <v>255</v>
      </c>
      <c r="AB21" s="2" t="s">
        <v>250</v>
      </c>
      <c r="AC21" t="s">
        <v>340</v>
      </c>
      <c r="AD21" t="s">
        <v>253</v>
      </c>
      <c r="AE21" t="s">
        <v>253</v>
      </c>
      <c r="AF21" t="s">
        <v>253</v>
      </c>
      <c r="AG21" s="2" t="s">
        <v>247</v>
      </c>
      <c r="AH21" t="s">
        <v>207</v>
      </c>
      <c r="AI21" s="2" t="s">
        <v>253</v>
      </c>
    </row>
    <row r="22" spans="1:35">
      <c r="A22" s="5" t="s">
        <v>139</v>
      </c>
      <c r="B22" s="2" t="s">
        <v>2778</v>
      </c>
      <c r="C22" t="s">
        <v>535</v>
      </c>
      <c r="D22" s="2" t="s">
        <v>404</v>
      </c>
      <c r="E22" t="s">
        <v>451</v>
      </c>
      <c r="F22" t="s">
        <v>293</v>
      </c>
      <c r="G22" t="s">
        <v>986</v>
      </c>
      <c r="H22" t="s">
        <v>1288</v>
      </c>
      <c r="I22" t="s">
        <v>1215</v>
      </c>
      <c r="J22" s="2" t="s">
        <v>792</v>
      </c>
      <c r="K22" t="s">
        <v>2779</v>
      </c>
      <c r="L22" t="s">
        <v>1302</v>
      </c>
      <c r="M22" t="s">
        <v>316</v>
      </c>
      <c r="N22" t="s">
        <v>2522</v>
      </c>
      <c r="O22" t="s">
        <v>435</v>
      </c>
      <c r="P22" t="s">
        <v>355</v>
      </c>
      <c r="Q22" t="s">
        <v>1022</v>
      </c>
      <c r="R22" t="s">
        <v>841</v>
      </c>
      <c r="S22" t="s">
        <v>2780</v>
      </c>
      <c r="T22" t="s">
        <v>450</v>
      </c>
      <c r="U22" s="2" t="s">
        <v>2781</v>
      </c>
      <c r="V22" t="s">
        <v>2265</v>
      </c>
      <c r="W22" t="s">
        <v>797</v>
      </c>
      <c r="X22" s="2" t="s">
        <v>2330</v>
      </c>
      <c r="Y22" t="s">
        <v>2782</v>
      </c>
      <c r="Z22" t="s">
        <v>1319</v>
      </c>
      <c r="AA22" t="s">
        <v>492</v>
      </c>
      <c r="AB22" s="2" t="s">
        <v>312</v>
      </c>
      <c r="AC22" t="s">
        <v>1301</v>
      </c>
      <c r="AD22" t="s">
        <v>869</v>
      </c>
      <c r="AE22" t="s">
        <v>356</v>
      </c>
      <c r="AF22" t="s">
        <v>378</v>
      </c>
      <c r="AG22" s="2" t="s">
        <v>2783</v>
      </c>
      <c r="AH22" t="s">
        <v>2784</v>
      </c>
      <c r="AI22" s="2" t="s">
        <v>1229</v>
      </c>
    </row>
    <row r="23" spans="1:35">
      <c r="A23" s="5" t="s">
        <v>171</v>
      </c>
      <c r="B23" s="2" t="s">
        <v>207</v>
      </c>
      <c r="C23" t="s">
        <v>339</v>
      </c>
      <c r="D23" s="2" t="s">
        <v>249</v>
      </c>
      <c r="E23" t="s">
        <v>295</v>
      </c>
      <c r="F23" t="s">
        <v>254</v>
      </c>
      <c r="G23" t="s">
        <v>295</v>
      </c>
      <c r="H23" t="s">
        <v>251</v>
      </c>
      <c r="I23" t="s">
        <v>260</v>
      </c>
      <c r="J23" s="2" t="s">
        <v>251</v>
      </c>
      <c r="K23" t="s">
        <v>261</v>
      </c>
      <c r="L23" t="s">
        <v>261</v>
      </c>
      <c r="M23" t="s">
        <v>261</v>
      </c>
      <c r="N23" t="s">
        <v>261</v>
      </c>
      <c r="O23" t="s">
        <v>261</v>
      </c>
      <c r="P23" t="s">
        <v>207</v>
      </c>
      <c r="Q23" t="s">
        <v>261</v>
      </c>
      <c r="R23" t="s">
        <v>261</v>
      </c>
      <c r="S23" t="s">
        <v>261</v>
      </c>
      <c r="T23" t="s">
        <v>261</v>
      </c>
      <c r="U23" s="2" t="s">
        <v>261</v>
      </c>
      <c r="V23" t="s">
        <v>248</v>
      </c>
      <c r="W23" t="s">
        <v>249</v>
      </c>
      <c r="X23" s="2" t="s">
        <v>251</v>
      </c>
      <c r="Y23" t="s">
        <v>246</v>
      </c>
      <c r="Z23" t="s">
        <v>260</v>
      </c>
      <c r="AA23" t="s">
        <v>255</v>
      </c>
      <c r="AB23" s="2" t="s">
        <v>248</v>
      </c>
      <c r="AC23" t="s">
        <v>253</v>
      </c>
      <c r="AD23" t="s">
        <v>250</v>
      </c>
      <c r="AE23" t="s">
        <v>261</v>
      </c>
      <c r="AF23" t="s">
        <v>388</v>
      </c>
      <c r="AG23" s="2" t="s">
        <v>261</v>
      </c>
      <c r="AH23" t="s">
        <v>252</v>
      </c>
      <c r="AI23" s="2" t="s">
        <v>340</v>
      </c>
    </row>
    <row r="24" spans="1:35">
      <c r="A24" s="5" t="s">
        <v>139</v>
      </c>
      <c r="B24" s="2" t="s">
        <v>344</v>
      </c>
      <c r="C24" t="s">
        <v>975</v>
      </c>
      <c r="D24" s="2" t="s">
        <v>2665</v>
      </c>
      <c r="E24" t="s">
        <v>1224</v>
      </c>
      <c r="F24" t="s">
        <v>2278</v>
      </c>
      <c r="G24" t="s">
        <v>2659</v>
      </c>
      <c r="H24" t="s">
        <v>1345</v>
      </c>
      <c r="I24" t="s">
        <v>533</v>
      </c>
      <c r="J24" s="2" t="s">
        <v>1265</v>
      </c>
      <c r="K24" t="s">
        <v>261</v>
      </c>
      <c r="L24" t="s">
        <v>261</v>
      </c>
      <c r="M24" t="s">
        <v>261</v>
      </c>
      <c r="N24" t="s">
        <v>261</v>
      </c>
      <c r="O24" t="s">
        <v>261</v>
      </c>
      <c r="P24" t="s">
        <v>2785</v>
      </c>
      <c r="Q24" t="s">
        <v>261</v>
      </c>
      <c r="R24" t="s">
        <v>261</v>
      </c>
      <c r="S24" t="s">
        <v>261</v>
      </c>
      <c r="T24" t="s">
        <v>261</v>
      </c>
      <c r="U24" s="2" t="s">
        <v>261</v>
      </c>
      <c r="V24" t="s">
        <v>2670</v>
      </c>
      <c r="W24" t="s">
        <v>1633</v>
      </c>
      <c r="X24" s="2" t="s">
        <v>1034</v>
      </c>
      <c r="Y24" t="s">
        <v>2578</v>
      </c>
      <c r="Z24" t="s">
        <v>996</v>
      </c>
      <c r="AA24" t="s">
        <v>439</v>
      </c>
      <c r="AB24" s="2" t="s">
        <v>2786</v>
      </c>
      <c r="AC24" t="s">
        <v>1091</v>
      </c>
      <c r="AD24" t="s">
        <v>356</v>
      </c>
      <c r="AE24" t="s">
        <v>261</v>
      </c>
      <c r="AF24" t="s">
        <v>2787</v>
      </c>
      <c r="AG24" s="2" t="s">
        <v>261</v>
      </c>
      <c r="AH24" t="s">
        <v>2665</v>
      </c>
      <c r="AI24" s="2" t="s">
        <v>720</v>
      </c>
    </row>
    <row r="25" spans="1:35">
      <c r="A25" s="5" t="s">
        <v>172</v>
      </c>
      <c r="B25" s="2" t="s">
        <v>257</v>
      </c>
      <c r="C25" t="s">
        <v>248</v>
      </c>
      <c r="D25" s="2" t="s">
        <v>246</v>
      </c>
      <c r="E25" t="s">
        <v>251</v>
      </c>
      <c r="F25" t="s">
        <v>253</v>
      </c>
      <c r="G25" t="s">
        <v>255</v>
      </c>
      <c r="H25" t="s">
        <v>251</v>
      </c>
      <c r="I25" t="s">
        <v>253</v>
      </c>
      <c r="J25" s="2" t="s">
        <v>261</v>
      </c>
      <c r="K25" t="s">
        <v>253</v>
      </c>
      <c r="L25" t="s">
        <v>261</v>
      </c>
      <c r="M25" t="s">
        <v>250</v>
      </c>
      <c r="N25" t="s">
        <v>261</v>
      </c>
      <c r="O25" t="s">
        <v>295</v>
      </c>
      <c r="P25" t="s">
        <v>253</v>
      </c>
      <c r="Q25" t="s">
        <v>253</v>
      </c>
      <c r="R25" t="s">
        <v>250</v>
      </c>
      <c r="S25" t="s">
        <v>260</v>
      </c>
      <c r="T25" t="s">
        <v>261</v>
      </c>
      <c r="U25" s="2" t="s">
        <v>253</v>
      </c>
      <c r="V25" t="s">
        <v>251</v>
      </c>
      <c r="W25" t="s">
        <v>251</v>
      </c>
      <c r="X25" s="2" t="s">
        <v>255</v>
      </c>
      <c r="Y25" t="s">
        <v>248</v>
      </c>
      <c r="Z25" t="s">
        <v>295</v>
      </c>
      <c r="AA25" t="s">
        <v>295</v>
      </c>
      <c r="AB25" s="2" t="s">
        <v>254</v>
      </c>
      <c r="AC25" t="s">
        <v>255</v>
      </c>
      <c r="AD25" t="s">
        <v>254</v>
      </c>
      <c r="AE25" t="s">
        <v>261</v>
      </c>
      <c r="AF25" t="s">
        <v>261</v>
      </c>
      <c r="AG25" s="2" t="s">
        <v>254</v>
      </c>
      <c r="AH25" t="s">
        <v>252</v>
      </c>
      <c r="AI25" s="2" t="s">
        <v>255</v>
      </c>
    </row>
    <row r="26" spans="1:35">
      <c r="A26" s="10" t="s">
        <v>139</v>
      </c>
      <c r="B26" s="9" t="s">
        <v>1289</v>
      </c>
      <c r="C26" s="11" t="s">
        <v>767</v>
      </c>
      <c r="D26" s="9" t="s">
        <v>799</v>
      </c>
      <c r="E26" s="11" t="s">
        <v>2696</v>
      </c>
      <c r="F26" s="11" t="s">
        <v>860</v>
      </c>
      <c r="G26" s="11" t="s">
        <v>2492</v>
      </c>
      <c r="H26" s="11" t="s">
        <v>2269</v>
      </c>
      <c r="I26" s="11" t="s">
        <v>383</v>
      </c>
      <c r="J26" s="9" t="s">
        <v>261</v>
      </c>
      <c r="K26" s="11" t="s">
        <v>425</v>
      </c>
      <c r="L26" s="11" t="s">
        <v>261</v>
      </c>
      <c r="M26" s="11" t="s">
        <v>2788</v>
      </c>
      <c r="N26" s="11" t="s">
        <v>261</v>
      </c>
      <c r="O26" s="11" t="s">
        <v>1050</v>
      </c>
      <c r="P26" s="11" t="s">
        <v>385</v>
      </c>
      <c r="Q26" s="11" t="s">
        <v>301</v>
      </c>
      <c r="R26" s="11" t="s">
        <v>759</v>
      </c>
      <c r="S26" s="11" t="s">
        <v>832</v>
      </c>
      <c r="T26" s="11" t="s">
        <v>261</v>
      </c>
      <c r="U26" s="9" t="s">
        <v>1204</v>
      </c>
      <c r="V26" s="11" t="s">
        <v>430</v>
      </c>
      <c r="W26" s="11" t="s">
        <v>799</v>
      </c>
      <c r="X26" s="9" t="s">
        <v>1001</v>
      </c>
      <c r="Y26" s="11" t="s">
        <v>766</v>
      </c>
      <c r="Z26" s="11" t="s">
        <v>1025</v>
      </c>
      <c r="AA26" s="11" t="s">
        <v>1009</v>
      </c>
      <c r="AB26" s="9" t="s">
        <v>659</v>
      </c>
      <c r="AC26" s="11" t="s">
        <v>355</v>
      </c>
      <c r="AD26" s="11" t="s">
        <v>468</v>
      </c>
      <c r="AE26" s="11" t="s">
        <v>261</v>
      </c>
      <c r="AF26" s="11" t="s">
        <v>261</v>
      </c>
      <c r="AG26" s="9" t="s">
        <v>818</v>
      </c>
      <c r="AH26" s="11" t="s">
        <v>2497</v>
      </c>
      <c r="AI26" s="9" t="s">
        <v>351</v>
      </c>
    </row>
    <row r="27" spans="1:35">
      <c r="A27" s="5" t="s">
        <v>595</v>
      </c>
      <c r="B27" s="2" t="s">
        <v>2706</v>
      </c>
      <c r="C27" t="s">
        <v>1546</v>
      </c>
      <c r="D27" s="2" t="s">
        <v>1657</v>
      </c>
      <c r="E27" t="s">
        <v>628</v>
      </c>
      <c r="F27" t="s">
        <v>2093</v>
      </c>
      <c r="G27" t="s">
        <v>669</v>
      </c>
      <c r="H27" t="s">
        <v>624</v>
      </c>
      <c r="I27" t="s">
        <v>185</v>
      </c>
      <c r="J27" s="2" t="s">
        <v>546</v>
      </c>
      <c r="K27" t="s">
        <v>1101</v>
      </c>
      <c r="L27" t="s">
        <v>229</v>
      </c>
      <c r="M27" t="s">
        <v>937</v>
      </c>
      <c r="N27" t="s">
        <v>207</v>
      </c>
      <c r="O27" t="s">
        <v>881</v>
      </c>
      <c r="P27" t="s">
        <v>1437</v>
      </c>
      <c r="Q27" t="s">
        <v>897</v>
      </c>
      <c r="R27" t="s">
        <v>1097</v>
      </c>
      <c r="S27" t="s">
        <v>542</v>
      </c>
      <c r="T27" t="s">
        <v>1101</v>
      </c>
      <c r="U27" s="2" t="s">
        <v>239</v>
      </c>
      <c r="V27" t="s">
        <v>886</v>
      </c>
      <c r="W27" t="s">
        <v>2707</v>
      </c>
      <c r="X27" s="2" t="s">
        <v>199</v>
      </c>
      <c r="Y27" t="s">
        <v>2162</v>
      </c>
      <c r="Z27" t="s">
        <v>2708</v>
      </c>
      <c r="AA27" t="s">
        <v>1111</v>
      </c>
      <c r="AB27" s="2" t="s">
        <v>1768</v>
      </c>
      <c r="AC27" t="s">
        <v>884</v>
      </c>
      <c r="AD27" t="s">
        <v>1118</v>
      </c>
      <c r="AE27" t="s">
        <v>709</v>
      </c>
      <c r="AF27" t="s">
        <v>390</v>
      </c>
      <c r="AG27" s="2" t="s">
        <v>190</v>
      </c>
      <c r="AH27" t="s">
        <v>1361</v>
      </c>
      <c r="AI27" s="2" t="s">
        <v>2709</v>
      </c>
    </row>
    <row r="28" spans="1:35">
      <c r="A28" s="10" t="s">
        <v>139</v>
      </c>
      <c r="B28" s="9" t="s">
        <v>596</v>
      </c>
      <c r="C28" s="11" t="s">
        <v>596</v>
      </c>
      <c r="D28" s="9" t="s">
        <v>596</v>
      </c>
      <c r="E28" s="11" t="s">
        <v>596</v>
      </c>
      <c r="F28" s="11" t="s">
        <v>596</v>
      </c>
      <c r="G28" s="11" t="s">
        <v>596</v>
      </c>
      <c r="H28" s="11" t="s">
        <v>596</v>
      </c>
      <c r="I28" s="11" t="s">
        <v>596</v>
      </c>
      <c r="J28" s="9" t="s">
        <v>596</v>
      </c>
      <c r="K28" s="11" t="s">
        <v>596</v>
      </c>
      <c r="L28" s="11" t="s">
        <v>596</v>
      </c>
      <c r="M28" s="11" t="s">
        <v>596</v>
      </c>
      <c r="N28" s="11" t="s">
        <v>596</v>
      </c>
      <c r="O28" s="11" t="s">
        <v>596</v>
      </c>
      <c r="P28" s="11" t="s">
        <v>596</v>
      </c>
      <c r="Q28" s="11" t="s">
        <v>596</v>
      </c>
      <c r="R28" s="11" t="s">
        <v>596</v>
      </c>
      <c r="S28" s="11" t="s">
        <v>596</v>
      </c>
      <c r="T28" s="11" t="s">
        <v>596</v>
      </c>
      <c r="U28" s="9" t="s">
        <v>596</v>
      </c>
      <c r="V28" s="11" t="s">
        <v>596</v>
      </c>
      <c r="W28" s="11" t="s">
        <v>596</v>
      </c>
      <c r="X28" s="9" t="s">
        <v>596</v>
      </c>
      <c r="Y28" s="11" t="s">
        <v>596</v>
      </c>
      <c r="Z28" s="11" t="s">
        <v>596</v>
      </c>
      <c r="AA28" s="11" t="s">
        <v>596</v>
      </c>
      <c r="AB28" s="9" t="s">
        <v>596</v>
      </c>
      <c r="AC28" s="11" t="s">
        <v>596</v>
      </c>
      <c r="AD28" s="11" t="s">
        <v>596</v>
      </c>
      <c r="AE28" s="11" t="s">
        <v>596</v>
      </c>
      <c r="AF28" s="11" t="s">
        <v>596</v>
      </c>
      <c r="AG28" s="9" t="s">
        <v>596</v>
      </c>
      <c r="AH28" s="11" t="s">
        <v>596</v>
      </c>
      <c r="AI28"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I34"/>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51</v>
      </c>
    </row>
    <row r="6" spans="1:35">
      <c r="A6" s="15" t="s">
        <v>2789</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2191</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2192</v>
      </c>
      <c r="C11" t="s">
        <v>2193</v>
      </c>
      <c r="D11" s="2" t="s">
        <v>2194</v>
      </c>
      <c r="E11" t="s">
        <v>193</v>
      </c>
      <c r="F11" t="s">
        <v>1586</v>
      </c>
      <c r="G11" t="s">
        <v>1480</v>
      </c>
      <c r="H11" t="s">
        <v>1660</v>
      </c>
      <c r="I11" t="s">
        <v>1116</v>
      </c>
      <c r="J11" s="2" t="s">
        <v>886</v>
      </c>
      <c r="K11" t="s">
        <v>185</v>
      </c>
      <c r="L11" t="s">
        <v>186</v>
      </c>
      <c r="M11" t="s">
        <v>187</v>
      </c>
      <c r="N11" t="s">
        <v>188</v>
      </c>
      <c r="O11" t="s">
        <v>189</v>
      </c>
      <c r="P11" t="s">
        <v>191</v>
      </c>
      <c r="Q11" t="s">
        <v>192</v>
      </c>
      <c r="R11" t="s">
        <v>193</v>
      </c>
      <c r="S11" t="s">
        <v>194</v>
      </c>
      <c r="T11" t="s">
        <v>195</v>
      </c>
      <c r="U11" s="2" t="s">
        <v>196</v>
      </c>
      <c r="V11" t="s">
        <v>2195</v>
      </c>
      <c r="W11" t="s">
        <v>2196</v>
      </c>
      <c r="X11" s="2" t="s">
        <v>200</v>
      </c>
      <c r="Y11" t="s">
        <v>2197</v>
      </c>
      <c r="Z11" t="s">
        <v>2198</v>
      </c>
      <c r="AA11" t="s">
        <v>617</v>
      </c>
      <c r="AB11" s="2" t="s">
        <v>1839</v>
      </c>
      <c r="AC11" t="s">
        <v>204</v>
      </c>
      <c r="AD11" t="s">
        <v>205</v>
      </c>
      <c r="AE11" t="s">
        <v>206</v>
      </c>
      <c r="AF11" t="s">
        <v>207</v>
      </c>
      <c r="AG11" s="2" t="s">
        <v>1112</v>
      </c>
      <c r="AH11" t="s">
        <v>242</v>
      </c>
      <c r="AI11" s="2" t="s">
        <v>2199</v>
      </c>
    </row>
    <row r="12" spans="1:35">
      <c r="A12" s="10" t="s">
        <v>211</v>
      </c>
      <c r="B12" s="9" t="s">
        <v>2200</v>
      </c>
      <c r="C12" s="11" t="s">
        <v>2201</v>
      </c>
      <c r="D12" s="9" t="s">
        <v>2202</v>
      </c>
      <c r="E12" s="11" t="s">
        <v>1542</v>
      </c>
      <c r="F12" s="11" t="s">
        <v>2128</v>
      </c>
      <c r="G12" s="11" t="s">
        <v>877</v>
      </c>
      <c r="H12" s="11" t="s">
        <v>2203</v>
      </c>
      <c r="I12" s="11" t="s">
        <v>2204</v>
      </c>
      <c r="J12" s="9" t="s">
        <v>942</v>
      </c>
      <c r="K12" s="11" t="s">
        <v>220</v>
      </c>
      <c r="L12" s="11" t="s">
        <v>221</v>
      </c>
      <c r="M12" s="11" t="s">
        <v>222</v>
      </c>
      <c r="N12" s="11" t="s">
        <v>223</v>
      </c>
      <c r="O12" s="11" t="s">
        <v>224</v>
      </c>
      <c r="P12" s="11" t="s">
        <v>226</v>
      </c>
      <c r="Q12" s="11" t="s">
        <v>227</v>
      </c>
      <c r="R12" s="11" t="s">
        <v>228</v>
      </c>
      <c r="S12" s="11" t="s">
        <v>229</v>
      </c>
      <c r="T12" s="11" t="s">
        <v>179</v>
      </c>
      <c r="U12" s="9" t="s">
        <v>230</v>
      </c>
      <c r="V12" s="11" t="s">
        <v>2205</v>
      </c>
      <c r="W12" s="11" t="s">
        <v>201</v>
      </c>
      <c r="X12" s="9" t="s">
        <v>2206</v>
      </c>
      <c r="Y12" s="11" t="s">
        <v>1766</v>
      </c>
      <c r="Z12" s="11" t="s">
        <v>1114</v>
      </c>
      <c r="AA12" s="11" t="s">
        <v>1098</v>
      </c>
      <c r="AB12" s="9" t="s">
        <v>2207</v>
      </c>
      <c r="AC12" s="11" t="s">
        <v>232</v>
      </c>
      <c r="AD12" s="11" t="s">
        <v>238</v>
      </c>
      <c r="AE12" s="11" t="s">
        <v>239</v>
      </c>
      <c r="AF12" s="11" t="s">
        <v>240</v>
      </c>
      <c r="AG12" s="9" t="s">
        <v>935</v>
      </c>
      <c r="AH12" s="11" t="s">
        <v>2208</v>
      </c>
      <c r="AI12" s="9" t="s">
        <v>2209</v>
      </c>
    </row>
    <row r="13" spans="1:35">
      <c r="A13" s="5" t="s">
        <v>622</v>
      </c>
      <c r="B13" s="2" t="s">
        <v>2790</v>
      </c>
      <c r="C13" t="s">
        <v>1651</v>
      </c>
      <c r="D13" s="2" t="s">
        <v>807</v>
      </c>
      <c r="E13" t="s">
        <v>240</v>
      </c>
      <c r="F13" t="s">
        <v>542</v>
      </c>
      <c r="G13" t="s">
        <v>474</v>
      </c>
      <c r="H13" t="s">
        <v>556</v>
      </c>
      <c r="I13" t="s">
        <v>667</v>
      </c>
      <c r="J13" s="2" t="s">
        <v>214</v>
      </c>
      <c r="K13" t="s">
        <v>1053</v>
      </c>
      <c r="L13" t="s">
        <v>388</v>
      </c>
      <c r="M13" t="s">
        <v>896</v>
      </c>
      <c r="N13" t="s">
        <v>247</v>
      </c>
      <c r="O13" t="s">
        <v>542</v>
      </c>
      <c r="P13" t="s">
        <v>257</v>
      </c>
      <c r="Q13" t="s">
        <v>667</v>
      </c>
      <c r="R13" t="s">
        <v>707</v>
      </c>
      <c r="S13" t="s">
        <v>248</v>
      </c>
      <c r="T13" t="s">
        <v>225</v>
      </c>
      <c r="U13" s="2" t="s">
        <v>506</v>
      </c>
      <c r="V13" t="s">
        <v>667</v>
      </c>
      <c r="W13" t="s">
        <v>1542</v>
      </c>
      <c r="X13" s="2" t="s">
        <v>2093</v>
      </c>
      <c r="Y13" t="s">
        <v>937</v>
      </c>
      <c r="Z13" t="s">
        <v>191</v>
      </c>
      <c r="AA13" t="s">
        <v>557</v>
      </c>
      <c r="AB13" s="2" t="s">
        <v>230</v>
      </c>
      <c r="AC13" t="s">
        <v>1114</v>
      </c>
      <c r="AD13" t="s">
        <v>708</v>
      </c>
      <c r="AE13" t="s">
        <v>246</v>
      </c>
      <c r="AF13" t="s">
        <v>295</v>
      </c>
      <c r="AG13" s="2" t="s">
        <v>295</v>
      </c>
      <c r="AH13" t="s">
        <v>181</v>
      </c>
      <c r="AI13" s="2" t="s">
        <v>897</v>
      </c>
    </row>
    <row r="14" spans="1:35">
      <c r="A14" s="5" t="s">
        <v>139</v>
      </c>
      <c r="B14" s="2" t="s">
        <v>2791</v>
      </c>
      <c r="C14" t="s">
        <v>2792</v>
      </c>
      <c r="D14" s="2" t="s">
        <v>2793</v>
      </c>
      <c r="E14" t="s">
        <v>2794</v>
      </c>
      <c r="F14" t="s">
        <v>2795</v>
      </c>
      <c r="G14" t="s">
        <v>650</v>
      </c>
      <c r="H14" t="s">
        <v>1132</v>
      </c>
      <c r="I14" t="s">
        <v>2796</v>
      </c>
      <c r="J14" s="2" t="s">
        <v>564</v>
      </c>
      <c r="K14" t="s">
        <v>2797</v>
      </c>
      <c r="L14" t="s">
        <v>2798</v>
      </c>
      <c r="M14" t="s">
        <v>2799</v>
      </c>
      <c r="N14" t="s">
        <v>2800</v>
      </c>
      <c r="O14" t="s">
        <v>2801</v>
      </c>
      <c r="P14" t="s">
        <v>2802</v>
      </c>
      <c r="Q14" t="s">
        <v>2803</v>
      </c>
      <c r="R14" t="s">
        <v>2804</v>
      </c>
      <c r="S14" t="s">
        <v>2805</v>
      </c>
      <c r="T14" t="s">
        <v>2252</v>
      </c>
      <c r="U14" s="2" t="s">
        <v>2806</v>
      </c>
      <c r="V14" t="s">
        <v>2807</v>
      </c>
      <c r="W14" t="s">
        <v>2808</v>
      </c>
      <c r="X14" s="2" t="s">
        <v>2151</v>
      </c>
      <c r="Y14" t="s">
        <v>2809</v>
      </c>
      <c r="Z14" t="s">
        <v>2810</v>
      </c>
      <c r="AA14" t="s">
        <v>2811</v>
      </c>
      <c r="AB14" s="2" t="s">
        <v>2812</v>
      </c>
      <c r="AC14" t="s">
        <v>2813</v>
      </c>
      <c r="AD14" t="s">
        <v>855</v>
      </c>
      <c r="AE14" t="s">
        <v>1886</v>
      </c>
      <c r="AF14" t="s">
        <v>2814</v>
      </c>
      <c r="AG14" s="2" t="s">
        <v>2815</v>
      </c>
      <c r="AH14" t="s">
        <v>2816</v>
      </c>
      <c r="AI14" s="2" t="s">
        <v>2817</v>
      </c>
    </row>
    <row r="15" spans="1:35">
      <c r="A15" s="5" t="s">
        <v>664</v>
      </c>
      <c r="B15" s="2" t="s">
        <v>1114</v>
      </c>
      <c r="C15" t="s">
        <v>1098</v>
      </c>
      <c r="D15" s="2" t="s">
        <v>1431</v>
      </c>
      <c r="E15" t="s">
        <v>188</v>
      </c>
      <c r="F15" t="s">
        <v>549</v>
      </c>
      <c r="G15" t="s">
        <v>710</v>
      </c>
      <c r="H15" t="s">
        <v>505</v>
      </c>
      <c r="I15" t="s">
        <v>390</v>
      </c>
      <c r="J15" s="2" t="s">
        <v>542</v>
      </c>
      <c r="K15" t="s">
        <v>442</v>
      </c>
      <c r="L15" t="s">
        <v>708</v>
      </c>
      <c r="M15" t="s">
        <v>194</v>
      </c>
      <c r="N15" t="s">
        <v>246</v>
      </c>
      <c r="O15" t="s">
        <v>1053</v>
      </c>
      <c r="P15" t="s">
        <v>247</v>
      </c>
      <c r="Q15" t="s">
        <v>207</v>
      </c>
      <c r="R15" t="s">
        <v>249</v>
      </c>
      <c r="S15" t="s">
        <v>391</v>
      </c>
      <c r="T15" t="s">
        <v>389</v>
      </c>
      <c r="U15" s="2" t="s">
        <v>389</v>
      </c>
      <c r="V15" t="s">
        <v>939</v>
      </c>
      <c r="W15" t="s">
        <v>230</v>
      </c>
      <c r="X15" s="2" t="s">
        <v>1097</v>
      </c>
      <c r="Y15" t="s">
        <v>226</v>
      </c>
      <c r="Z15" t="s">
        <v>229</v>
      </c>
      <c r="AA15" t="s">
        <v>707</v>
      </c>
      <c r="AB15" s="2" t="s">
        <v>470</v>
      </c>
      <c r="AC15" t="s">
        <v>340</v>
      </c>
      <c r="AD15" t="s">
        <v>609</v>
      </c>
      <c r="AE15" t="s">
        <v>250</v>
      </c>
      <c r="AF15" t="s">
        <v>261</v>
      </c>
      <c r="AG15" s="2" t="s">
        <v>254</v>
      </c>
      <c r="AH15" t="s">
        <v>226</v>
      </c>
      <c r="AI15" s="2" t="s">
        <v>878</v>
      </c>
    </row>
    <row r="16" spans="1:35">
      <c r="A16" s="5" t="s">
        <v>139</v>
      </c>
      <c r="B16" s="2" t="s">
        <v>976</v>
      </c>
      <c r="C16" t="s">
        <v>2818</v>
      </c>
      <c r="D16" s="2" t="s">
        <v>2819</v>
      </c>
      <c r="E16" t="s">
        <v>945</v>
      </c>
      <c r="F16" t="s">
        <v>1454</v>
      </c>
      <c r="G16" t="s">
        <v>2820</v>
      </c>
      <c r="H16" t="s">
        <v>2821</v>
      </c>
      <c r="I16" t="s">
        <v>2822</v>
      </c>
      <c r="J16" s="2" t="s">
        <v>1135</v>
      </c>
      <c r="K16" t="s">
        <v>1061</v>
      </c>
      <c r="L16" t="s">
        <v>2823</v>
      </c>
      <c r="M16" t="s">
        <v>2824</v>
      </c>
      <c r="N16" t="s">
        <v>2825</v>
      </c>
      <c r="O16" t="s">
        <v>2826</v>
      </c>
      <c r="P16" t="s">
        <v>2827</v>
      </c>
      <c r="Q16" t="s">
        <v>2828</v>
      </c>
      <c r="R16" t="s">
        <v>2672</v>
      </c>
      <c r="S16" t="s">
        <v>2829</v>
      </c>
      <c r="T16" t="s">
        <v>2830</v>
      </c>
      <c r="U16" s="2" t="s">
        <v>2831</v>
      </c>
      <c r="V16" t="s">
        <v>1722</v>
      </c>
      <c r="W16" t="s">
        <v>2832</v>
      </c>
      <c r="X16" s="2" t="s">
        <v>2833</v>
      </c>
      <c r="Y16" t="s">
        <v>2834</v>
      </c>
      <c r="Z16" t="s">
        <v>2077</v>
      </c>
      <c r="AA16" t="s">
        <v>2835</v>
      </c>
      <c r="AB16" s="2" t="s">
        <v>2836</v>
      </c>
      <c r="AC16" t="s">
        <v>2837</v>
      </c>
      <c r="AD16" t="s">
        <v>1371</v>
      </c>
      <c r="AE16" t="s">
        <v>1191</v>
      </c>
      <c r="AF16" t="s">
        <v>261</v>
      </c>
      <c r="AG16" s="2" t="s">
        <v>1201</v>
      </c>
      <c r="AH16" t="s">
        <v>1807</v>
      </c>
      <c r="AI16" s="2" t="s">
        <v>2838</v>
      </c>
    </row>
    <row r="17" spans="1:35">
      <c r="A17" s="5" t="s">
        <v>705</v>
      </c>
      <c r="B17" s="2" t="s">
        <v>470</v>
      </c>
      <c r="C17" t="s">
        <v>627</v>
      </c>
      <c r="D17" s="2" t="s">
        <v>547</v>
      </c>
      <c r="E17" t="s">
        <v>251</v>
      </c>
      <c r="F17" t="s">
        <v>442</v>
      </c>
      <c r="G17" t="s">
        <v>259</v>
      </c>
      <c r="H17" t="s">
        <v>340</v>
      </c>
      <c r="I17" t="s">
        <v>246</v>
      </c>
      <c r="J17" s="2" t="s">
        <v>257</v>
      </c>
      <c r="K17" t="s">
        <v>260</v>
      </c>
      <c r="L17" t="s">
        <v>255</v>
      </c>
      <c r="M17" t="s">
        <v>442</v>
      </c>
      <c r="N17" t="s">
        <v>253</v>
      </c>
      <c r="O17" t="s">
        <v>252</v>
      </c>
      <c r="P17" t="s">
        <v>252</v>
      </c>
      <c r="Q17" t="s">
        <v>246</v>
      </c>
      <c r="R17" t="s">
        <v>251</v>
      </c>
      <c r="S17" t="s">
        <v>255</v>
      </c>
      <c r="T17" t="s">
        <v>260</v>
      </c>
      <c r="U17" s="2" t="s">
        <v>251</v>
      </c>
      <c r="V17" t="s">
        <v>340</v>
      </c>
      <c r="W17" t="s">
        <v>473</v>
      </c>
      <c r="X17" s="2" t="s">
        <v>505</v>
      </c>
      <c r="Y17" t="s">
        <v>473</v>
      </c>
      <c r="Z17" t="s">
        <v>340</v>
      </c>
      <c r="AA17" t="s">
        <v>260</v>
      </c>
      <c r="AB17" s="2" t="s">
        <v>557</v>
      </c>
      <c r="AC17" t="s">
        <v>246</v>
      </c>
      <c r="AD17" t="s">
        <v>389</v>
      </c>
      <c r="AE17" t="s">
        <v>557</v>
      </c>
      <c r="AF17" t="s">
        <v>261</v>
      </c>
      <c r="AG17" s="2" t="s">
        <v>295</v>
      </c>
      <c r="AH17" t="s">
        <v>340</v>
      </c>
      <c r="AI17" s="2" t="s">
        <v>889</v>
      </c>
    </row>
    <row r="18" spans="1:35">
      <c r="A18" s="5" t="s">
        <v>139</v>
      </c>
      <c r="B18" s="2" t="s">
        <v>2839</v>
      </c>
      <c r="C18" t="s">
        <v>2840</v>
      </c>
      <c r="D18" s="2" t="s">
        <v>1122</v>
      </c>
      <c r="E18" t="s">
        <v>1294</v>
      </c>
      <c r="F18" t="s">
        <v>843</v>
      </c>
      <c r="G18" t="s">
        <v>2841</v>
      </c>
      <c r="H18" t="s">
        <v>2842</v>
      </c>
      <c r="I18" t="s">
        <v>2649</v>
      </c>
      <c r="J18" s="2" t="s">
        <v>2843</v>
      </c>
      <c r="K18" t="s">
        <v>2844</v>
      </c>
      <c r="L18" t="s">
        <v>2448</v>
      </c>
      <c r="M18" t="s">
        <v>1296</v>
      </c>
      <c r="N18" t="s">
        <v>1040</v>
      </c>
      <c r="O18" t="s">
        <v>483</v>
      </c>
      <c r="P18" t="s">
        <v>2845</v>
      </c>
      <c r="Q18" t="s">
        <v>2404</v>
      </c>
      <c r="R18" t="s">
        <v>1358</v>
      </c>
      <c r="S18" t="s">
        <v>978</v>
      </c>
      <c r="T18" t="s">
        <v>525</v>
      </c>
      <c r="U18" s="2" t="s">
        <v>480</v>
      </c>
      <c r="V18" t="s">
        <v>1216</v>
      </c>
      <c r="W18" t="s">
        <v>2846</v>
      </c>
      <c r="X18" s="2" t="s">
        <v>2847</v>
      </c>
      <c r="Y18" t="s">
        <v>2848</v>
      </c>
      <c r="Z18" t="s">
        <v>2849</v>
      </c>
      <c r="AA18" t="s">
        <v>2411</v>
      </c>
      <c r="AB18" s="2" t="s">
        <v>2850</v>
      </c>
      <c r="AC18" t="s">
        <v>433</v>
      </c>
      <c r="AD18" t="s">
        <v>2668</v>
      </c>
      <c r="AE18" t="s">
        <v>2592</v>
      </c>
      <c r="AF18" t="s">
        <v>261</v>
      </c>
      <c r="AG18" s="2" t="s">
        <v>2851</v>
      </c>
      <c r="AH18" t="s">
        <v>352</v>
      </c>
      <c r="AI18" s="2" t="s">
        <v>2852</v>
      </c>
    </row>
    <row r="19" spans="1:35">
      <c r="A19" s="5" t="s">
        <v>740</v>
      </c>
      <c r="B19" s="2" t="s">
        <v>259</v>
      </c>
      <c r="C19" t="s">
        <v>252</v>
      </c>
      <c r="D19" s="2" t="s">
        <v>260</v>
      </c>
      <c r="E19" t="s">
        <v>250</v>
      </c>
      <c r="F19" t="s">
        <v>295</v>
      </c>
      <c r="G19" t="s">
        <v>295</v>
      </c>
      <c r="H19" t="s">
        <v>255</v>
      </c>
      <c r="I19" t="s">
        <v>295</v>
      </c>
      <c r="J19" s="2" t="s">
        <v>295</v>
      </c>
      <c r="K19" t="s">
        <v>253</v>
      </c>
      <c r="L19" t="s">
        <v>253</v>
      </c>
      <c r="M19" t="s">
        <v>295</v>
      </c>
      <c r="N19" t="s">
        <v>261</v>
      </c>
      <c r="O19" t="s">
        <v>261</v>
      </c>
      <c r="P19" t="s">
        <v>295</v>
      </c>
      <c r="Q19" t="s">
        <v>250</v>
      </c>
      <c r="R19" t="s">
        <v>250</v>
      </c>
      <c r="S19" t="s">
        <v>261</v>
      </c>
      <c r="T19" t="s">
        <v>295</v>
      </c>
      <c r="U19" s="2" t="s">
        <v>253</v>
      </c>
      <c r="V19" t="s">
        <v>254</v>
      </c>
      <c r="W19" t="s">
        <v>251</v>
      </c>
      <c r="X19" s="2" t="s">
        <v>254</v>
      </c>
      <c r="Y19" t="s">
        <v>253</v>
      </c>
      <c r="Z19" t="s">
        <v>295</v>
      </c>
      <c r="AA19" t="s">
        <v>254</v>
      </c>
      <c r="AB19" s="2" t="s">
        <v>260</v>
      </c>
      <c r="AC19" t="s">
        <v>261</v>
      </c>
      <c r="AD19" t="s">
        <v>248</v>
      </c>
      <c r="AE19" t="s">
        <v>261</v>
      </c>
      <c r="AF19" t="s">
        <v>253</v>
      </c>
      <c r="AG19" s="2" t="s">
        <v>254</v>
      </c>
      <c r="AH19" t="s">
        <v>254</v>
      </c>
      <c r="AI19" s="2" t="s">
        <v>248</v>
      </c>
    </row>
    <row r="20" spans="1:35">
      <c r="A20" s="5" t="s">
        <v>139</v>
      </c>
      <c r="B20" s="2" t="s">
        <v>377</v>
      </c>
      <c r="C20" t="s">
        <v>350</v>
      </c>
      <c r="D20" s="2" t="s">
        <v>1280</v>
      </c>
      <c r="E20" t="s">
        <v>788</v>
      </c>
      <c r="F20" t="s">
        <v>312</v>
      </c>
      <c r="G20" t="s">
        <v>374</v>
      </c>
      <c r="H20" t="s">
        <v>293</v>
      </c>
      <c r="I20" t="s">
        <v>801</v>
      </c>
      <c r="J20" s="2" t="s">
        <v>335</v>
      </c>
      <c r="K20" t="s">
        <v>364</v>
      </c>
      <c r="L20" t="s">
        <v>802</v>
      </c>
      <c r="M20" t="s">
        <v>865</v>
      </c>
      <c r="N20" t="s">
        <v>261</v>
      </c>
      <c r="O20" t="s">
        <v>261</v>
      </c>
      <c r="P20" t="s">
        <v>1311</v>
      </c>
      <c r="Q20" t="s">
        <v>2853</v>
      </c>
      <c r="R20" t="s">
        <v>1146</v>
      </c>
      <c r="S20" t="s">
        <v>261</v>
      </c>
      <c r="T20" t="s">
        <v>789</v>
      </c>
      <c r="U20" s="2" t="s">
        <v>1204</v>
      </c>
      <c r="V20" t="s">
        <v>1287</v>
      </c>
      <c r="W20" t="s">
        <v>358</v>
      </c>
      <c r="X20" s="2" t="s">
        <v>347</v>
      </c>
      <c r="Y20" t="s">
        <v>1240</v>
      </c>
      <c r="Z20" t="s">
        <v>1221</v>
      </c>
      <c r="AA20" t="s">
        <v>2666</v>
      </c>
      <c r="AB20" s="2" t="s">
        <v>319</v>
      </c>
      <c r="AC20" t="s">
        <v>261</v>
      </c>
      <c r="AD20" t="s">
        <v>293</v>
      </c>
      <c r="AE20" t="s">
        <v>261</v>
      </c>
      <c r="AF20" t="s">
        <v>751</v>
      </c>
      <c r="AG20" s="2" t="s">
        <v>1521</v>
      </c>
      <c r="AH20" t="s">
        <v>370</v>
      </c>
      <c r="AI20" s="2" t="s">
        <v>2600</v>
      </c>
    </row>
    <row r="21" spans="1:35">
      <c r="A21" s="5" t="s">
        <v>753</v>
      </c>
      <c r="B21" s="2" t="s">
        <v>707</v>
      </c>
      <c r="C21" t="s">
        <v>249</v>
      </c>
      <c r="D21" s="2" t="s">
        <v>388</v>
      </c>
      <c r="E21" t="s">
        <v>253</v>
      </c>
      <c r="F21" t="s">
        <v>250</v>
      </c>
      <c r="G21" t="s">
        <v>251</v>
      </c>
      <c r="H21" t="s">
        <v>254</v>
      </c>
      <c r="I21" t="s">
        <v>248</v>
      </c>
      <c r="J21" s="2" t="s">
        <v>248</v>
      </c>
      <c r="K21" t="s">
        <v>255</v>
      </c>
      <c r="L21" t="s">
        <v>255</v>
      </c>
      <c r="M21" t="s">
        <v>253</v>
      </c>
      <c r="N21" t="s">
        <v>295</v>
      </c>
      <c r="O21" t="s">
        <v>295</v>
      </c>
      <c r="P21" t="s">
        <v>261</v>
      </c>
      <c r="Q21" t="s">
        <v>250</v>
      </c>
      <c r="R21" t="s">
        <v>251</v>
      </c>
      <c r="S21" t="s">
        <v>253</v>
      </c>
      <c r="T21" t="s">
        <v>250</v>
      </c>
      <c r="U21" s="2" t="s">
        <v>255</v>
      </c>
      <c r="V21" t="s">
        <v>391</v>
      </c>
      <c r="W21" t="s">
        <v>246</v>
      </c>
      <c r="X21" s="2" t="s">
        <v>260</v>
      </c>
      <c r="Y21" t="s">
        <v>259</v>
      </c>
      <c r="Z21" t="s">
        <v>251</v>
      </c>
      <c r="AA21" t="s">
        <v>254</v>
      </c>
      <c r="AB21" s="2" t="s">
        <v>255</v>
      </c>
      <c r="AC21" t="s">
        <v>340</v>
      </c>
      <c r="AD21" t="s">
        <v>253</v>
      </c>
      <c r="AE21" t="s">
        <v>253</v>
      </c>
      <c r="AF21" t="s">
        <v>261</v>
      </c>
      <c r="AG21" s="2" t="s">
        <v>246</v>
      </c>
      <c r="AH21" t="s">
        <v>207</v>
      </c>
      <c r="AI21" s="2" t="s">
        <v>261</v>
      </c>
    </row>
    <row r="22" spans="1:35">
      <c r="A22" s="5" t="s">
        <v>139</v>
      </c>
      <c r="B22" s="2" t="s">
        <v>1634</v>
      </c>
      <c r="C22" t="s">
        <v>423</v>
      </c>
      <c r="D22" s="2" t="s">
        <v>996</v>
      </c>
      <c r="E22" t="s">
        <v>756</v>
      </c>
      <c r="F22" t="s">
        <v>348</v>
      </c>
      <c r="G22" t="s">
        <v>2670</v>
      </c>
      <c r="H22" t="s">
        <v>790</v>
      </c>
      <c r="I22" t="s">
        <v>2854</v>
      </c>
      <c r="J22" s="2" t="s">
        <v>973</v>
      </c>
      <c r="K22" t="s">
        <v>465</v>
      </c>
      <c r="L22" t="s">
        <v>2654</v>
      </c>
      <c r="M22" t="s">
        <v>1278</v>
      </c>
      <c r="N22" t="s">
        <v>2855</v>
      </c>
      <c r="O22" t="s">
        <v>1237</v>
      </c>
      <c r="P22" t="s">
        <v>261</v>
      </c>
      <c r="Q22" t="s">
        <v>748</v>
      </c>
      <c r="R22" t="s">
        <v>1619</v>
      </c>
      <c r="S22" t="s">
        <v>861</v>
      </c>
      <c r="T22" t="s">
        <v>434</v>
      </c>
      <c r="U22" s="2" t="s">
        <v>975</v>
      </c>
      <c r="V22" t="s">
        <v>1220</v>
      </c>
      <c r="W22" t="s">
        <v>2599</v>
      </c>
      <c r="X22" s="2" t="s">
        <v>2329</v>
      </c>
      <c r="Y22" t="s">
        <v>491</v>
      </c>
      <c r="Z22" t="s">
        <v>1019</v>
      </c>
      <c r="AA22" t="s">
        <v>853</v>
      </c>
      <c r="AB22" s="2" t="s">
        <v>2660</v>
      </c>
      <c r="AC22" t="s">
        <v>722</v>
      </c>
      <c r="AD22" t="s">
        <v>1037</v>
      </c>
      <c r="AE22" t="s">
        <v>745</v>
      </c>
      <c r="AF22" t="s">
        <v>261</v>
      </c>
      <c r="AG22" s="2" t="s">
        <v>2164</v>
      </c>
      <c r="AH22" t="s">
        <v>2398</v>
      </c>
      <c r="AI22" s="2" t="s">
        <v>261</v>
      </c>
    </row>
    <row r="23" spans="1:35">
      <c r="A23" s="5" t="s">
        <v>171</v>
      </c>
      <c r="B23" s="2" t="s">
        <v>707</v>
      </c>
      <c r="C23" t="s">
        <v>388</v>
      </c>
      <c r="D23" s="2" t="s">
        <v>249</v>
      </c>
      <c r="E23" t="s">
        <v>295</v>
      </c>
      <c r="F23" t="s">
        <v>254</v>
      </c>
      <c r="G23" t="s">
        <v>295</v>
      </c>
      <c r="H23" t="s">
        <v>260</v>
      </c>
      <c r="I23" t="s">
        <v>252</v>
      </c>
      <c r="J23" s="2" t="s">
        <v>251</v>
      </c>
      <c r="K23" t="s">
        <v>261</v>
      </c>
      <c r="L23" t="s">
        <v>261</v>
      </c>
      <c r="M23" t="s">
        <v>261</v>
      </c>
      <c r="N23" t="s">
        <v>261</v>
      </c>
      <c r="O23" t="s">
        <v>261</v>
      </c>
      <c r="P23" t="s">
        <v>707</v>
      </c>
      <c r="Q23" t="s">
        <v>261</v>
      </c>
      <c r="R23" t="s">
        <v>261</v>
      </c>
      <c r="S23" t="s">
        <v>261</v>
      </c>
      <c r="T23" t="s">
        <v>261</v>
      </c>
      <c r="U23" s="2" t="s">
        <v>261</v>
      </c>
      <c r="V23" t="s">
        <v>248</v>
      </c>
      <c r="W23" t="s">
        <v>249</v>
      </c>
      <c r="X23" s="2" t="s">
        <v>248</v>
      </c>
      <c r="Y23" t="s">
        <v>249</v>
      </c>
      <c r="Z23" t="s">
        <v>248</v>
      </c>
      <c r="AA23" t="s">
        <v>255</v>
      </c>
      <c r="AB23" s="2" t="s">
        <v>248</v>
      </c>
      <c r="AC23" t="s">
        <v>253</v>
      </c>
      <c r="AD23" t="s">
        <v>250</v>
      </c>
      <c r="AE23" t="s">
        <v>261</v>
      </c>
      <c r="AF23" t="s">
        <v>708</v>
      </c>
      <c r="AG23" s="2" t="s">
        <v>261</v>
      </c>
      <c r="AH23" t="s">
        <v>246</v>
      </c>
      <c r="AI23" s="2" t="s">
        <v>259</v>
      </c>
    </row>
    <row r="24" spans="1:35">
      <c r="A24" s="5" t="s">
        <v>139</v>
      </c>
      <c r="B24" s="2" t="s">
        <v>747</v>
      </c>
      <c r="C24" t="s">
        <v>284</v>
      </c>
      <c r="D24" s="2" t="s">
        <v>661</v>
      </c>
      <c r="E24" t="s">
        <v>1208</v>
      </c>
      <c r="F24" t="s">
        <v>2494</v>
      </c>
      <c r="G24" t="s">
        <v>332</v>
      </c>
      <c r="H24" t="s">
        <v>444</v>
      </c>
      <c r="I24" t="s">
        <v>2856</v>
      </c>
      <c r="J24" s="2" t="s">
        <v>1041</v>
      </c>
      <c r="K24" t="s">
        <v>261</v>
      </c>
      <c r="L24" t="s">
        <v>261</v>
      </c>
      <c r="M24" t="s">
        <v>261</v>
      </c>
      <c r="N24" t="s">
        <v>261</v>
      </c>
      <c r="O24" t="s">
        <v>261</v>
      </c>
      <c r="P24" t="s">
        <v>2857</v>
      </c>
      <c r="Q24" t="s">
        <v>261</v>
      </c>
      <c r="R24" t="s">
        <v>261</v>
      </c>
      <c r="S24" t="s">
        <v>261</v>
      </c>
      <c r="T24" t="s">
        <v>261</v>
      </c>
      <c r="U24" s="2" t="s">
        <v>261</v>
      </c>
      <c r="V24" t="s">
        <v>2088</v>
      </c>
      <c r="W24" t="s">
        <v>1008</v>
      </c>
      <c r="X24" s="2" t="s">
        <v>293</v>
      </c>
      <c r="Y24" t="s">
        <v>1235</v>
      </c>
      <c r="Z24" t="s">
        <v>1236</v>
      </c>
      <c r="AA24" t="s">
        <v>334</v>
      </c>
      <c r="AB24" s="2" t="s">
        <v>2497</v>
      </c>
      <c r="AC24" t="s">
        <v>1285</v>
      </c>
      <c r="AD24" t="s">
        <v>326</v>
      </c>
      <c r="AE24" t="s">
        <v>261</v>
      </c>
      <c r="AF24" t="s">
        <v>2858</v>
      </c>
      <c r="AG24" s="2" t="s">
        <v>261</v>
      </c>
      <c r="AH24" t="s">
        <v>799</v>
      </c>
      <c r="AI24" s="2" t="s">
        <v>2859</v>
      </c>
    </row>
    <row r="25" spans="1:35">
      <c r="A25" s="5" t="s">
        <v>172</v>
      </c>
      <c r="B25" s="2" t="s">
        <v>240</v>
      </c>
      <c r="C25" t="s">
        <v>247</v>
      </c>
      <c r="D25" s="2" t="s">
        <v>391</v>
      </c>
      <c r="E25" t="s">
        <v>255</v>
      </c>
      <c r="F25" t="s">
        <v>260</v>
      </c>
      <c r="G25" t="s">
        <v>255</v>
      </c>
      <c r="H25" t="s">
        <v>252</v>
      </c>
      <c r="I25" t="s">
        <v>253</v>
      </c>
      <c r="J25" s="2" t="s">
        <v>261</v>
      </c>
      <c r="K25" t="s">
        <v>253</v>
      </c>
      <c r="L25" t="s">
        <v>261</v>
      </c>
      <c r="M25" t="s">
        <v>295</v>
      </c>
      <c r="N25" t="s">
        <v>253</v>
      </c>
      <c r="O25" t="s">
        <v>255</v>
      </c>
      <c r="P25" t="s">
        <v>261</v>
      </c>
      <c r="Q25" t="s">
        <v>250</v>
      </c>
      <c r="R25" t="s">
        <v>295</v>
      </c>
      <c r="S25" t="s">
        <v>248</v>
      </c>
      <c r="T25" t="s">
        <v>250</v>
      </c>
      <c r="U25" s="2" t="s">
        <v>253</v>
      </c>
      <c r="V25" t="s">
        <v>252</v>
      </c>
      <c r="W25" t="s">
        <v>251</v>
      </c>
      <c r="X25" s="2" t="s">
        <v>260</v>
      </c>
      <c r="Y25" t="s">
        <v>252</v>
      </c>
      <c r="Z25" t="s">
        <v>254</v>
      </c>
      <c r="AA25" t="s">
        <v>255</v>
      </c>
      <c r="AB25" s="2" t="s">
        <v>251</v>
      </c>
      <c r="AC25" t="s">
        <v>251</v>
      </c>
      <c r="AD25" t="s">
        <v>248</v>
      </c>
      <c r="AE25" t="s">
        <v>261</v>
      </c>
      <c r="AF25" t="s">
        <v>261</v>
      </c>
      <c r="AG25" s="2" t="s">
        <v>251</v>
      </c>
      <c r="AH25" t="s">
        <v>246</v>
      </c>
      <c r="AI25" s="2" t="s">
        <v>246</v>
      </c>
    </row>
    <row r="26" spans="1:35">
      <c r="A26" s="5" t="s">
        <v>139</v>
      </c>
      <c r="B26" s="2" t="s">
        <v>435</v>
      </c>
      <c r="C26" t="s">
        <v>418</v>
      </c>
      <c r="D26" s="2" t="s">
        <v>757</v>
      </c>
      <c r="E26" t="s">
        <v>1035</v>
      </c>
      <c r="F26" t="s">
        <v>702</v>
      </c>
      <c r="G26" t="s">
        <v>2088</v>
      </c>
      <c r="H26" t="s">
        <v>975</v>
      </c>
      <c r="I26" t="s">
        <v>2532</v>
      </c>
      <c r="J26" s="2" t="s">
        <v>261</v>
      </c>
      <c r="K26" t="s">
        <v>369</v>
      </c>
      <c r="L26" t="s">
        <v>261</v>
      </c>
      <c r="M26" t="s">
        <v>375</v>
      </c>
      <c r="N26" t="s">
        <v>2659</v>
      </c>
      <c r="O26" t="s">
        <v>2083</v>
      </c>
      <c r="P26" t="s">
        <v>261</v>
      </c>
      <c r="Q26" t="s">
        <v>2853</v>
      </c>
      <c r="R26" t="s">
        <v>1328</v>
      </c>
      <c r="S26" t="s">
        <v>1806</v>
      </c>
      <c r="T26" t="s">
        <v>1235</v>
      </c>
      <c r="U26" s="2" t="s">
        <v>305</v>
      </c>
      <c r="V26" t="s">
        <v>760</v>
      </c>
      <c r="W26" t="s">
        <v>420</v>
      </c>
      <c r="X26" s="2" t="s">
        <v>418</v>
      </c>
      <c r="Y26" t="s">
        <v>1019</v>
      </c>
      <c r="Z26" t="s">
        <v>767</v>
      </c>
      <c r="AA26" t="s">
        <v>2275</v>
      </c>
      <c r="AB26" s="2" t="s">
        <v>428</v>
      </c>
      <c r="AC26" t="s">
        <v>2659</v>
      </c>
      <c r="AD26" t="s">
        <v>357</v>
      </c>
      <c r="AE26" t="s">
        <v>261</v>
      </c>
      <c r="AF26" t="s">
        <v>261</v>
      </c>
      <c r="AG26" s="2" t="s">
        <v>2860</v>
      </c>
      <c r="AH26" t="s">
        <v>800</v>
      </c>
      <c r="AI26" s="2" t="s">
        <v>456</v>
      </c>
    </row>
    <row r="27" spans="1:35">
      <c r="A27" s="5" t="s">
        <v>806</v>
      </c>
      <c r="B27" s="2" t="s">
        <v>2338</v>
      </c>
      <c r="C27" t="s">
        <v>934</v>
      </c>
      <c r="D27" s="2" t="s">
        <v>882</v>
      </c>
      <c r="E27" t="s">
        <v>506</v>
      </c>
      <c r="F27" t="s">
        <v>707</v>
      </c>
      <c r="G27" t="s">
        <v>557</v>
      </c>
      <c r="H27" t="s">
        <v>188</v>
      </c>
      <c r="I27" t="s">
        <v>258</v>
      </c>
      <c r="J27" s="2" t="s">
        <v>188</v>
      </c>
      <c r="K27" t="s">
        <v>708</v>
      </c>
      <c r="L27" t="s">
        <v>257</v>
      </c>
      <c r="M27" t="s">
        <v>240</v>
      </c>
      <c r="N27" t="s">
        <v>340</v>
      </c>
      <c r="O27" t="s">
        <v>259</v>
      </c>
      <c r="P27" t="s">
        <v>247</v>
      </c>
      <c r="Q27" t="s">
        <v>707</v>
      </c>
      <c r="R27" t="s">
        <v>389</v>
      </c>
      <c r="S27" t="s">
        <v>246</v>
      </c>
      <c r="T27" t="s">
        <v>257</v>
      </c>
      <c r="U27" s="2" t="s">
        <v>473</v>
      </c>
      <c r="V27" t="s">
        <v>1101</v>
      </c>
      <c r="W27" t="s">
        <v>1437</v>
      </c>
      <c r="X27" s="2" t="s">
        <v>940</v>
      </c>
      <c r="Y27" t="s">
        <v>543</v>
      </c>
      <c r="Z27" t="s">
        <v>1112</v>
      </c>
      <c r="AA27" t="s">
        <v>256</v>
      </c>
      <c r="AB27" s="2" t="s">
        <v>935</v>
      </c>
      <c r="AC27" t="s">
        <v>505</v>
      </c>
      <c r="AD27" t="s">
        <v>809</v>
      </c>
      <c r="AE27" t="s">
        <v>254</v>
      </c>
      <c r="AF27" t="s">
        <v>253</v>
      </c>
      <c r="AG27" s="2" t="s">
        <v>246</v>
      </c>
      <c r="AH27" t="s">
        <v>196</v>
      </c>
      <c r="AI27" s="2" t="s">
        <v>889</v>
      </c>
    </row>
    <row r="28" spans="1:35">
      <c r="A28" s="5" t="s">
        <v>139</v>
      </c>
      <c r="B28" s="2" t="s">
        <v>2861</v>
      </c>
      <c r="C28" t="s">
        <v>2862</v>
      </c>
      <c r="D28" s="2" t="s">
        <v>2449</v>
      </c>
      <c r="E28" t="s">
        <v>2294</v>
      </c>
      <c r="F28" t="s">
        <v>2863</v>
      </c>
      <c r="G28" t="s">
        <v>2864</v>
      </c>
      <c r="H28" t="s">
        <v>2865</v>
      </c>
      <c r="I28" t="s">
        <v>2866</v>
      </c>
      <c r="J28" s="2" t="s">
        <v>2867</v>
      </c>
      <c r="K28" t="s">
        <v>2868</v>
      </c>
      <c r="L28" t="s">
        <v>1822</v>
      </c>
      <c r="M28" t="s">
        <v>770</v>
      </c>
      <c r="N28" t="s">
        <v>2467</v>
      </c>
      <c r="O28" t="s">
        <v>2869</v>
      </c>
      <c r="P28" t="s">
        <v>2870</v>
      </c>
      <c r="Q28" t="s">
        <v>1813</v>
      </c>
      <c r="R28" t="s">
        <v>2871</v>
      </c>
      <c r="S28" t="s">
        <v>2872</v>
      </c>
      <c r="T28" t="s">
        <v>687</v>
      </c>
      <c r="U28" s="2" t="s">
        <v>2873</v>
      </c>
      <c r="V28" t="s">
        <v>2874</v>
      </c>
      <c r="W28" t="s">
        <v>1905</v>
      </c>
      <c r="X28" s="2" t="s">
        <v>2875</v>
      </c>
      <c r="Y28" t="s">
        <v>2876</v>
      </c>
      <c r="Z28" t="s">
        <v>1988</v>
      </c>
      <c r="AA28" t="s">
        <v>1987</v>
      </c>
      <c r="AB28" s="2" t="s">
        <v>1060</v>
      </c>
      <c r="AC28" t="s">
        <v>2400</v>
      </c>
      <c r="AD28" t="s">
        <v>2877</v>
      </c>
      <c r="AE28" t="s">
        <v>1342</v>
      </c>
      <c r="AF28" t="s">
        <v>2310</v>
      </c>
      <c r="AG28" s="2" t="s">
        <v>2878</v>
      </c>
      <c r="AH28" t="s">
        <v>2505</v>
      </c>
      <c r="AI28" s="2" t="s">
        <v>2879</v>
      </c>
    </row>
    <row r="29" spans="1:35">
      <c r="A29" s="5" t="s">
        <v>2312</v>
      </c>
      <c r="B29" s="2" t="s">
        <v>255</v>
      </c>
      <c r="C29" t="s">
        <v>253</v>
      </c>
      <c r="D29" s="2" t="s">
        <v>250</v>
      </c>
      <c r="E29" t="s">
        <v>261</v>
      </c>
      <c r="F29" t="s">
        <v>253</v>
      </c>
      <c r="G29" t="s">
        <v>261</v>
      </c>
      <c r="H29" t="s">
        <v>253</v>
      </c>
      <c r="I29" t="s">
        <v>295</v>
      </c>
      <c r="J29" s="2" t="s">
        <v>261</v>
      </c>
      <c r="K29" t="s">
        <v>261</v>
      </c>
      <c r="L29" t="s">
        <v>261</v>
      </c>
      <c r="M29" t="s">
        <v>261</v>
      </c>
      <c r="N29" t="s">
        <v>261</v>
      </c>
      <c r="O29" t="s">
        <v>261</v>
      </c>
      <c r="P29" t="s">
        <v>261</v>
      </c>
      <c r="Q29" t="s">
        <v>261</v>
      </c>
      <c r="R29" t="s">
        <v>261</v>
      </c>
      <c r="S29" t="s">
        <v>255</v>
      </c>
      <c r="T29" t="s">
        <v>261</v>
      </c>
      <c r="U29" s="2" t="s">
        <v>261</v>
      </c>
      <c r="V29" t="s">
        <v>250</v>
      </c>
      <c r="W29" t="s">
        <v>253</v>
      </c>
      <c r="X29" s="2" t="s">
        <v>261</v>
      </c>
      <c r="Y29" t="s">
        <v>250</v>
      </c>
      <c r="Z29" t="s">
        <v>253</v>
      </c>
      <c r="AA29" t="s">
        <v>253</v>
      </c>
      <c r="AB29" s="2" t="s">
        <v>261</v>
      </c>
      <c r="AC29" t="s">
        <v>253</v>
      </c>
      <c r="AD29" t="s">
        <v>253</v>
      </c>
      <c r="AE29" t="s">
        <v>261</v>
      </c>
      <c r="AF29" t="s">
        <v>261</v>
      </c>
      <c r="AG29" s="2" t="s">
        <v>261</v>
      </c>
      <c r="AH29" t="s">
        <v>295</v>
      </c>
      <c r="AI29" s="2" t="s">
        <v>261</v>
      </c>
    </row>
    <row r="30" spans="1:35">
      <c r="A30" s="5" t="s">
        <v>139</v>
      </c>
      <c r="B30" s="2" t="s">
        <v>2486</v>
      </c>
      <c r="C30" t="s">
        <v>2880</v>
      </c>
      <c r="D30" s="2" t="s">
        <v>449</v>
      </c>
      <c r="E30" t="s">
        <v>261</v>
      </c>
      <c r="F30" t="s">
        <v>2881</v>
      </c>
      <c r="G30" t="s">
        <v>261</v>
      </c>
      <c r="H30" t="s">
        <v>1211</v>
      </c>
      <c r="I30" t="s">
        <v>1025</v>
      </c>
      <c r="J30" s="2" t="s">
        <v>261</v>
      </c>
      <c r="K30" t="s">
        <v>261</v>
      </c>
      <c r="L30" t="s">
        <v>261</v>
      </c>
      <c r="M30" t="s">
        <v>261</v>
      </c>
      <c r="N30" t="s">
        <v>261</v>
      </c>
      <c r="O30" t="s">
        <v>261</v>
      </c>
      <c r="P30" t="s">
        <v>261</v>
      </c>
      <c r="Q30" t="s">
        <v>261</v>
      </c>
      <c r="R30" t="s">
        <v>261</v>
      </c>
      <c r="S30" t="s">
        <v>528</v>
      </c>
      <c r="T30" t="s">
        <v>261</v>
      </c>
      <c r="U30" s="2" t="s">
        <v>261</v>
      </c>
      <c r="V30" t="s">
        <v>859</v>
      </c>
      <c r="W30" t="s">
        <v>384</v>
      </c>
      <c r="X30" s="2" t="s">
        <v>261</v>
      </c>
      <c r="Y30" t="s">
        <v>1273</v>
      </c>
      <c r="Z30" t="s">
        <v>1281</v>
      </c>
      <c r="AA30" t="s">
        <v>2331</v>
      </c>
      <c r="AB30" s="2" t="s">
        <v>261</v>
      </c>
      <c r="AC30" t="s">
        <v>368</v>
      </c>
      <c r="AD30" t="s">
        <v>315</v>
      </c>
      <c r="AE30" t="s">
        <v>261</v>
      </c>
      <c r="AF30" t="s">
        <v>261</v>
      </c>
      <c r="AG30" s="2" t="s">
        <v>261</v>
      </c>
      <c r="AH30" t="s">
        <v>1272</v>
      </c>
      <c r="AI30" s="2" t="s">
        <v>261</v>
      </c>
    </row>
    <row r="31" spans="1:35">
      <c r="A31" s="5" t="s">
        <v>856</v>
      </c>
      <c r="B31" s="2" t="s">
        <v>223</v>
      </c>
      <c r="C31" t="s">
        <v>240</v>
      </c>
      <c r="D31" s="2" t="s">
        <v>339</v>
      </c>
      <c r="E31" t="s">
        <v>254</v>
      </c>
      <c r="F31" t="s">
        <v>254</v>
      </c>
      <c r="G31" t="s">
        <v>246</v>
      </c>
      <c r="H31" t="s">
        <v>248</v>
      </c>
      <c r="I31" t="s">
        <v>250</v>
      </c>
      <c r="J31" s="2" t="s">
        <v>246</v>
      </c>
      <c r="K31" t="s">
        <v>260</v>
      </c>
      <c r="L31" t="s">
        <v>254</v>
      </c>
      <c r="M31" t="s">
        <v>254</v>
      </c>
      <c r="N31" t="s">
        <v>295</v>
      </c>
      <c r="O31" t="s">
        <v>250</v>
      </c>
      <c r="P31" t="s">
        <v>250</v>
      </c>
      <c r="Q31" t="s">
        <v>251</v>
      </c>
      <c r="R31" t="s">
        <v>295</v>
      </c>
      <c r="S31" t="s">
        <v>261</v>
      </c>
      <c r="T31" t="s">
        <v>254</v>
      </c>
      <c r="U31" s="2" t="s">
        <v>250</v>
      </c>
      <c r="V31" t="s">
        <v>339</v>
      </c>
      <c r="W31" t="s">
        <v>248</v>
      </c>
      <c r="X31" s="2" t="s">
        <v>248</v>
      </c>
      <c r="Y31" t="s">
        <v>240</v>
      </c>
      <c r="Z31" t="s">
        <v>251</v>
      </c>
      <c r="AA31" t="s">
        <v>250</v>
      </c>
      <c r="AB31" s="2" t="s">
        <v>248</v>
      </c>
      <c r="AC31" t="s">
        <v>254</v>
      </c>
      <c r="AD31" t="s">
        <v>254</v>
      </c>
      <c r="AE31" t="s">
        <v>261</v>
      </c>
      <c r="AF31" t="s">
        <v>261</v>
      </c>
      <c r="AG31" s="2" t="s">
        <v>250</v>
      </c>
      <c r="AH31" t="s">
        <v>252</v>
      </c>
      <c r="AI31" s="2" t="s">
        <v>254</v>
      </c>
    </row>
    <row r="32" spans="1:35">
      <c r="A32" s="10" t="s">
        <v>139</v>
      </c>
      <c r="B32" s="9" t="s">
        <v>2409</v>
      </c>
      <c r="C32" s="11" t="s">
        <v>1633</v>
      </c>
      <c r="D32" s="9" t="s">
        <v>512</v>
      </c>
      <c r="E32" s="11" t="s">
        <v>2408</v>
      </c>
      <c r="F32" s="11" t="s">
        <v>1634</v>
      </c>
      <c r="G32" s="11" t="s">
        <v>1356</v>
      </c>
      <c r="H32" s="11" t="s">
        <v>2389</v>
      </c>
      <c r="I32" s="11" t="s">
        <v>451</v>
      </c>
      <c r="J32" s="9" t="s">
        <v>486</v>
      </c>
      <c r="K32" s="11" t="s">
        <v>401</v>
      </c>
      <c r="L32" s="11" t="s">
        <v>1337</v>
      </c>
      <c r="M32" s="11" t="s">
        <v>2670</v>
      </c>
      <c r="N32" s="11" t="s">
        <v>1196</v>
      </c>
      <c r="O32" s="11" t="s">
        <v>1039</v>
      </c>
      <c r="P32" s="11" t="s">
        <v>2492</v>
      </c>
      <c r="Q32" s="11" t="s">
        <v>1319</v>
      </c>
      <c r="R32" s="11" t="s">
        <v>293</v>
      </c>
      <c r="S32" s="11" t="s">
        <v>261</v>
      </c>
      <c r="T32" s="11" t="s">
        <v>2882</v>
      </c>
      <c r="U32" s="9" t="s">
        <v>2083</v>
      </c>
      <c r="V32" s="11" t="s">
        <v>1179</v>
      </c>
      <c r="W32" s="11" t="s">
        <v>661</v>
      </c>
      <c r="X32" s="9" t="s">
        <v>661</v>
      </c>
      <c r="Y32" s="11" t="s">
        <v>2883</v>
      </c>
      <c r="Z32" s="11" t="s">
        <v>1279</v>
      </c>
      <c r="AA32" s="11" t="s">
        <v>1041</v>
      </c>
      <c r="AB32" s="9" t="s">
        <v>290</v>
      </c>
      <c r="AC32" s="11" t="s">
        <v>868</v>
      </c>
      <c r="AD32" s="11" t="s">
        <v>347</v>
      </c>
      <c r="AE32" s="11" t="s">
        <v>261</v>
      </c>
      <c r="AF32" s="11" t="s">
        <v>261</v>
      </c>
      <c r="AG32" s="9" t="s">
        <v>262</v>
      </c>
      <c r="AH32" s="11" t="s">
        <v>1224</v>
      </c>
      <c r="AI32" s="9" t="s">
        <v>1277</v>
      </c>
    </row>
    <row r="33" spans="1:35">
      <c r="A33" s="5" t="s">
        <v>595</v>
      </c>
      <c r="B33" s="2" t="s">
        <v>2200</v>
      </c>
      <c r="C33" t="s">
        <v>2201</v>
      </c>
      <c r="D33" s="2" t="s">
        <v>2202</v>
      </c>
      <c r="E33" t="s">
        <v>1542</v>
      </c>
      <c r="F33" t="s">
        <v>2128</v>
      </c>
      <c r="G33" t="s">
        <v>877</v>
      </c>
      <c r="H33" t="s">
        <v>2203</v>
      </c>
      <c r="I33" t="s">
        <v>2204</v>
      </c>
      <c r="J33" s="2" t="s">
        <v>942</v>
      </c>
      <c r="K33" t="s">
        <v>220</v>
      </c>
      <c r="L33" t="s">
        <v>221</v>
      </c>
      <c r="M33" t="s">
        <v>222</v>
      </c>
      <c r="N33" t="s">
        <v>223</v>
      </c>
      <c r="O33" t="s">
        <v>224</v>
      </c>
      <c r="P33" t="s">
        <v>226</v>
      </c>
      <c r="Q33" t="s">
        <v>227</v>
      </c>
      <c r="R33" t="s">
        <v>228</v>
      </c>
      <c r="S33" t="s">
        <v>229</v>
      </c>
      <c r="T33" t="s">
        <v>179</v>
      </c>
      <c r="U33" s="2" t="s">
        <v>230</v>
      </c>
      <c r="V33" t="s">
        <v>2205</v>
      </c>
      <c r="W33" t="s">
        <v>201</v>
      </c>
      <c r="X33" s="2" t="s">
        <v>2206</v>
      </c>
      <c r="Y33" t="s">
        <v>1766</v>
      </c>
      <c r="Z33" t="s">
        <v>1114</v>
      </c>
      <c r="AA33" t="s">
        <v>1098</v>
      </c>
      <c r="AB33" s="2" t="s">
        <v>2207</v>
      </c>
      <c r="AC33" t="s">
        <v>232</v>
      </c>
      <c r="AD33" t="s">
        <v>238</v>
      </c>
      <c r="AE33" t="s">
        <v>239</v>
      </c>
      <c r="AF33" t="s">
        <v>240</v>
      </c>
      <c r="AG33" s="2" t="s">
        <v>935</v>
      </c>
      <c r="AH33" t="s">
        <v>2208</v>
      </c>
      <c r="AI33" s="2" t="s">
        <v>2209</v>
      </c>
    </row>
    <row r="34" spans="1:35">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9" t="s">
        <v>596</v>
      </c>
      <c r="V34" s="11" t="s">
        <v>596</v>
      </c>
      <c r="W34" s="11" t="s">
        <v>596</v>
      </c>
      <c r="X34" s="9" t="s">
        <v>596</v>
      </c>
      <c r="Y34" s="11" t="s">
        <v>596</v>
      </c>
      <c r="Z34" s="11" t="s">
        <v>596</v>
      </c>
      <c r="AA34" s="11" t="s">
        <v>596</v>
      </c>
      <c r="AB34" s="9" t="s">
        <v>596</v>
      </c>
      <c r="AC34" s="11" t="s">
        <v>596</v>
      </c>
      <c r="AD34" s="11" t="s">
        <v>596</v>
      </c>
      <c r="AE34" s="11" t="s">
        <v>596</v>
      </c>
      <c r="AF34" s="11" t="s">
        <v>596</v>
      </c>
      <c r="AG34" s="9" t="s">
        <v>596</v>
      </c>
      <c r="AH34" s="11" t="s">
        <v>596</v>
      </c>
      <c r="AI34"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28"/>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54</v>
      </c>
    </row>
    <row r="6" spans="1:35">
      <c r="A6" s="15" t="s">
        <v>2789</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2335</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2884</v>
      </c>
      <c r="C11" t="s">
        <v>1546</v>
      </c>
      <c r="D11" s="2" t="s">
        <v>210</v>
      </c>
      <c r="E11" t="s">
        <v>1097</v>
      </c>
      <c r="F11" t="s">
        <v>894</v>
      </c>
      <c r="G11" t="s">
        <v>669</v>
      </c>
      <c r="H11" t="s">
        <v>1411</v>
      </c>
      <c r="I11" t="s">
        <v>893</v>
      </c>
      <c r="J11" s="2" t="s">
        <v>899</v>
      </c>
      <c r="K11" t="s">
        <v>221</v>
      </c>
      <c r="L11" t="s">
        <v>194</v>
      </c>
      <c r="M11" t="s">
        <v>179</v>
      </c>
      <c r="N11" t="s">
        <v>256</v>
      </c>
      <c r="O11" t="s">
        <v>1111</v>
      </c>
      <c r="P11" t="s">
        <v>221</v>
      </c>
      <c r="Q11" t="s">
        <v>545</v>
      </c>
      <c r="R11" t="s">
        <v>1097</v>
      </c>
      <c r="S11" t="s">
        <v>707</v>
      </c>
      <c r="T11" t="s">
        <v>470</v>
      </c>
      <c r="U11" s="2" t="s">
        <v>548</v>
      </c>
      <c r="V11" t="s">
        <v>1800</v>
      </c>
      <c r="W11" t="s">
        <v>623</v>
      </c>
      <c r="X11" s="2" t="s">
        <v>2885</v>
      </c>
      <c r="Y11" t="s">
        <v>1480</v>
      </c>
      <c r="Z11" t="s">
        <v>1117</v>
      </c>
      <c r="AA11" t="s">
        <v>1876</v>
      </c>
      <c r="AB11" s="2" t="s">
        <v>1104</v>
      </c>
      <c r="AC11" t="s">
        <v>2205</v>
      </c>
      <c r="AD11" t="s">
        <v>2197</v>
      </c>
      <c r="AE11" t="s">
        <v>471</v>
      </c>
      <c r="AF11" t="s">
        <v>225</v>
      </c>
      <c r="AG11" s="2" t="s">
        <v>935</v>
      </c>
      <c r="AH11" t="s">
        <v>541</v>
      </c>
      <c r="AI11" s="2" t="s">
        <v>1652</v>
      </c>
    </row>
    <row r="12" spans="1:35">
      <c r="A12" s="10" t="s">
        <v>211</v>
      </c>
      <c r="B12" s="9" t="s">
        <v>2886</v>
      </c>
      <c r="C12" s="11" t="s">
        <v>1654</v>
      </c>
      <c r="D12" s="9" t="s">
        <v>198</v>
      </c>
      <c r="E12" s="11" t="s">
        <v>208</v>
      </c>
      <c r="F12" s="11" t="s">
        <v>1876</v>
      </c>
      <c r="G12" s="11" t="s">
        <v>670</v>
      </c>
      <c r="H12" s="11" t="s">
        <v>544</v>
      </c>
      <c r="I12" s="11" t="s">
        <v>1410</v>
      </c>
      <c r="J12" s="9" t="s">
        <v>1110</v>
      </c>
      <c r="K12" s="11" t="s">
        <v>811</v>
      </c>
      <c r="L12" s="11" t="s">
        <v>471</v>
      </c>
      <c r="M12" s="11" t="s">
        <v>897</v>
      </c>
      <c r="N12" s="11" t="s">
        <v>256</v>
      </c>
      <c r="O12" s="11" t="s">
        <v>881</v>
      </c>
      <c r="P12" s="11" t="s">
        <v>1437</v>
      </c>
      <c r="Q12" s="11" t="s">
        <v>1363</v>
      </c>
      <c r="R12" s="11" t="s">
        <v>879</v>
      </c>
      <c r="S12" s="11" t="s">
        <v>258</v>
      </c>
      <c r="T12" s="11" t="s">
        <v>245</v>
      </c>
      <c r="U12" s="9" t="s">
        <v>239</v>
      </c>
      <c r="V12" s="11" t="s">
        <v>546</v>
      </c>
      <c r="W12" s="11" t="s">
        <v>235</v>
      </c>
      <c r="X12" s="9" t="s">
        <v>1428</v>
      </c>
      <c r="Y12" s="11" t="s">
        <v>1647</v>
      </c>
      <c r="Z12" s="11" t="s">
        <v>2163</v>
      </c>
      <c r="AA12" s="11" t="s">
        <v>672</v>
      </c>
      <c r="AB12" s="9" t="s">
        <v>2210</v>
      </c>
      <c r="AC12" s="11" t="s">
        <v>231</v>
      </c>
      <c r="AD12" s="11" t="s">
        <v>1428</v>
      </c>
      <c r="AE12" s="11" t="s">
        <v>809</v>
      </c>
      <c r="AF12" s="11" t="s">
        <v>390</v>
      </c>
      <c r="AG12" s="9" t="s">
        <v>472</v>
      </c>
      <c r="AH12" s="11" t="s">
        <v>541</v>
      </c>
      <c r="AI12" s="9" t="s">
        <v>1430</v>
      </c>
    </row>
    <row r="13" spans="1:35">
      <c r="A13" s="5" t="s">
        <v>622</v>
      </c>
      <c r="B13" s="2" t="s">
        <v>2790</v>
      </c>
      <c r="C13" t="s">
        <v>1651</v>
      </c>
      <c r="D13" s="2" t="s">
        <v>807</v>
      </c>
      <c r="E13" t="s">
        <v>240</v>
      </c>
      <c r="F13" t="s">
        <v>542</v>
      </c>
      <c r="G13" t="s">
        <v>474</v>
      </c>
      <c r="H13" t="s">
        <v>556</v>
      </c>
      <c r="I13" t="s">
        <v>667</v>
      </c>
      <c r="J13" s="2" t="s">
        <v>214</v>
      </c>
      <c r="K13" t="s">
        <v>1053</v>
      </c>
      <c r="L13" t="s">
        <v>388</v>
      </c>
      <c r="M13" t="s">
        <v>896</v>
      </c>
      <c r="N13" t="s">
        <v>247</v>
      </c>
      <c r="O13" t="s">
        <v>542</v>
      </c>
      <c r="P13" t="s">
        <v>257</v>
      </c>
      <c r="Q13" t="s">
        <v>667</v>
      </c>
      <c r="R13" t="s">
        <v>707</v>
      </c>
      <c r="S13" t="s">
        <v>248</v>
      </c>
      <c r="T13" t="s">
        <v>225</v>
      </c>
      <c r="U13" s="2" t="s">
        <v>506</v>
      </c>
      <c r="V13" t="s">
        <v>667</v>
      </c>
      <c r="W13" t="s">
        <v>1542</v>
      </c>
      <c r="X13" s="2" t="s">
        <v>2093</v>
      </c>
      <c r="Y13" t="s">
        <v>937</v>
      </c>
      <c r="Z13" t="s">
        <v>191</v>
      </c>
      <c r="AA13" t="s">
        <v>557</v>
      </c>
      <c r="AB13" s="2" t="s">
        <v>230</v>
      </c>
      <c r="AC13" t="s">
        <v>1114</v>
      </c>
      <c r="AD13" t="s">
        <v>708</v>
      </c>
      <c r="AE13" t="s">
        <v>246</v>
      </c>
      <c r="AF13" t="s">
        <v>295</v>
      </c>
      <c r="AG13" s="2" t="s">
        <v>295</v>
      </c>
      <c r="AH13" t="s">
        <v>181</v>
      </c>
      <c r="AI13" s="2" t="s">
        <v>897</v>
      </c>
    </row>
    <row r="14" spans="1:35">
      <c r="A14" s="5" t="s">
        <v>139</v>
      </c>
      <c r="B14" s="2" t="s">
        <v>2887</v>
      </c>
      <c r="C14" t="s">
        <v>909</v>
      </c>
      <c r="D14" s="2" t="s">
        <v>2888</v>
      </c>
      <c r="E14" t="s">
        <v>2889</v>
      </c>
      <c r="F14" t="s">
        <v>2890</v>
      </c>
      <c r="G14" t="s">
        <v>2891</v>
      </c>
      <c r="H14" t="s">
        <v>2892</v>
      </c>
      <c r="I14" t="s">
        <v>2893</v>
      </c>
      <c r="J14" s="2" t="s">
        <v>2894</v>
      </c>
      <c r="K14" t="s">
        <v>2895</v>
      </c>
      <c r="L14" t="s">
        <v>2896</v>
      </c>
      <c r="M14" t="s">
        <v>2897</v>
      </c>
      <c r="N14" t="s">
        <v>2898</v>
      </c>
      <c r="O14" t="s">
        <v>1755</v>
      </c>
      <c r="P14" t="s">
        <v>2899</v>
      </c>
      <c r="Q14" t="s">
        <v>1133</v>
      </c>
      <c r="R14" t="s">
        <v>2900</v>
      </c>
      <c r="S14" t="s">
        <v>2901</v>
      </c>
      <c r="T14" t="s">
        <v>2902</v>
      </c>
      <c r="U14" s="2" t="s">
        <v>2903</v>
      </c>
      <c r="V14" t="s">
        <v>2904</v>
      </c>
      <c r="W14" t="s">
        <v>2905</v>
      </c>
      <c r="X14" s="2" t="s">
        <v>2906</v>
      </c>
      <c r="Y14" t="s">
        <v>2907</v>
      </c>
      <c r="Z14" t="s">
        <v>2908</v>
      </c>
      <c r="AA14" t="s">
        <v>2909</v>
      </c>
      <c r="AB14" s="2" t="s">
        <v>2718</v>
      </c>
      <c r="AC14" t="s">
        <v>2910</v>
      </c>
      <c r="AD14" t="s">
        <v>269</v>
      </c>
      <c r="AE14" t="s">
        <v>2911</v>
      </c>
      <c r="AF14" t="s">
        <v>1637</v>
      </c>
      <c r="AG14" s="2" t="s">
        <v>532</v>
      </c>
      <c r="AH14" t="s">
        <v>2912</v>
      </c>
      <c r="AI14" s="2" t="s">
        <v>2913</v>
      </c>
    </row>
    <row r="15" spans="1:35">
      <c r="A15" s="5" t="s">
        <v>664</v>
      </c>
      <c r="B15" s="2" t="s">
        <v>1114</v>
      </c>
      <c r="C15" t="s">
        <v>1098</v>
      </c>
      <c r="D15" s="2" t="s">
        <v>1431</v>
      </c>
      <c r="E15" t="s">
        <v>188</v>
      </c>
      <c r="F15" t="s">
        <v>549</v>
      </c>
      <c r="G15" t="s">
        <v>710</v>
      </c>
      <c r="H15" t="s">
        <v>505</v>
      </c>
      <c r="I15" t="s">
        <v>390</v>
      </c>
      <c r="J15" s="2" t="s">
        <v>542</v>
      </c>
      <c r="K15" t="s">
        <v>442</v>
      </c>
      <c r="L15" t="s">
        <v>708</v>
      </c>
      <c r="M15" t="s">
        <v>194</v>
      </c>
      <c r="N15" t="s">
        <v>246</v>
      </c>
      <c r="O15" t="s">
        <v>1053</v>
      </c>
      <c r="P15" t="s">
        <v>247</v>
      </c>
      <c r="Q15" t="s">
        <v>207</v>
      </c>
      <c r="R15" t="s">
        <v>249</v>
      </c>
      <c r="S15" t="s">
        <v>391</v>
      </c>
      <c r="T15" t="s">
        <v>389</v>
      </c>
      <c r="U15" s="2" t="s">
        <v>389</v>
      </c>
      <c r="V15" t="s">
        <v>939</v>
      </c>
      <c r="W15" t="s">
        <v>230</v>
      </c>
      <c r="X15" s="2" t="s">
        <v>1097</v>
      </c>
      <c r="Y15" t="s">
        <v>226</v>
      </c>
      <c r="Z15" t="s">
        <v>229</v>
      </c>
      <c r="AA15" t="s">
        <v>707</v>
      </c>
      <c r="AB15" s="2" t="s">
        <v>470</v>
      </c>
      <c r="AC15" t="s">
        <v>340</v>
      </c>
      <c r="AD15" t="s">
        <v>609</v>
      </c>
      <c r="AE15" t="s">
        <v>250</v>
      </c>
      <c r="AF15" t="s">
        <v>261</v>
      </c>
      <c r="AG15" s="2" t="s">
        <v>254</v>
      </c>
      <c r="AH15" t="s">
        <v>226</v>
      </c>
      <c r="AI15" s="2" t="s">
        <v>878</v>
      </c>
    </row>
    <row r="16" spans="1:35">
      <c r="A16" s="5" t="s">
        <v>139</v>
      </c>
      <c r="B16" s="2" t="s">
        <v>2618</v>
      </c>
      <c r="C16" t="s">
        <v>2914</v>
      </c>
      <c r="D16" s="2" t="s">
        <v>2155</v>
      </c>
      <c r="E16" t="s">
        <v>2915</v>
      </c>
      <c r="F16" t="s">
        <v>2916</v>
      </c>
      <c r="G16" t="s">
        <v>2917</v>
      </c>
      <c r="H16" t="s">
        <v>1769</v>
      </c>
      <c r="I16" t="s">
        <v>2868</v>
      </c>
      <c r="J16" s="2" t="s">
        <v>2918</v>
      </c>
      <c r="K16" t="s">
        <v>2919</v>
      </c>
      <c r="L16" t="s">
        <v>1604</v>
      </c>
      <c r="M16" t="s">
        <v>2920</v>
      </c>
      <c r="N16" t="s">
        <v>2921</v>
      </c>
      <c r="O16" t="s">
        <v>2455</v>
      </c>
      <c r="P16" t="s">
        <v>2922</v>
      </c>
      <c r="Q16" t="s">
        <v>2923</v>
      </c>
      <c r="R16" t="s">
        <v>2924</v>
      </c>
      <c r="S16" t="s">
        <v>1505</v>
      </c>
      <c r="T16" t="s">
        <v>2925</v>
      </c>
      <c r="U16" s="2" t="s">
        <v>684</v>
      </c>
      <c r="V16" t="s">
        <v>2926</v>
      </c>
      <c r="W16" t="s">
        <v>2927</v>
      </c>
      <c r="X16" s="2" t="s">
        <v>2581</v>
      </c>
      <c r="Y16" t="s">
        <v>2928</v>
      </c>
      <c r="Z16" t="s">
        <v>2929</v>
      </c>
      <c r="AA16" t="s">
        <v>2930</v>
      </c>
      <c r="AB16" s="2" t="s">
        <v>2931</v>
      </c>
      <c r="AC16" t="s">
        <v>2269</v>
      </c>
      <c r="AD16" t="s">
        <v>2932</v>
      </c>
      <c r="AE16" t="s">
        <v>2856</v>
      </c>
      <c r="AF16" t="s">
        <v>261</v>
      </c>
      <c r="AG16" s="2" t="s">
        <v>2298</v>
      </c>
      <c r="AH16" t="s">
        <v>2933</v>
      </c>
      <c r="AI16" s="2" t="s">
        <v>2934</v>
      </c>
    </row>
    <row r="17" spans="1:35">
      <c r="A17" s="5" t="s">
        <v>705</v>
      </c>
      <c r="B17" s="2" t="s">
        <v>470</v>
      </c>
      <c r="C17" t="s">
        <v>627</v>
      </c>
      <c r="D17" s="2" t="s">
        <v>547</v>
      </c>
      <c r="E17" t="s">
        <v>251</v>
      </c>
      <c r="F17" t="s">
        <v>442</v>
      </c>
      <c r="G17" t="s">
        <v>259</v>
      </c>
      <c r="H17" t="s">
        <v>340</v>
      </c>
      <c r="I17" t="s">
        <v>246</v>
      </c>
      <c r="J17" s="2" t="s">
        <v>257</v>
      </c>
      <c r="K17" t="s">
        <v>260</v>
      </c>
      <c r="L17" t="s">
        <v>255</v>
      </c>
      <c r="M17" t="s">
        <v>442</v>
      </c>
      <c r="N17" t="s">
        <v>253</v>
      </c>
      <c r="O17" t="s">
        <v>252</v>
      </c>
      <c r="P17" t="s">
        <v>252</v>
      </c>
      <c r="Q17" t="s">
        <v>246</v>
      </c>
      <c r="R17" t="s">
        <v>251</v>
      </c>
      <c r="S17" t="s">
        <v>255</v>
      </c>
      <c r="T17" t="s">
        <v>260</v>
      </c>
      <c r="U17" s="2" t="s">
        <v>251</v>
      </c>
      <c r="V17" t="s">
        <v>340</v>
      </c>
      <c r="W17" t="s">
        <v>473</v>
      </c>
      <c r="X17" s="2" t="s">
        <v>505</v>
      </c>
      <c r="Y17" t="s">
        <v>473</v>
      </c>
      <c r="Z17" t="s">
        <v>340</v>
      </c>
      <c r="AA17" t="s">
        <v>260</v>
      </c>
      <c r="AB17" s="2" t="s">
        <v>557</v>
      </c>
      <c r="AC17" t="s">
        <v>246</v>
      </c>
      <c r="AD17" t="s">
        <v>389</v>
      </c>
      <c r="AE17" t="s">
        <v>557</v>
      </c>
      <c r="AF17" t="s">
        <v>261</v>
      </c>
      <c r="AG17" s="2" t="s">
        <v>295</v>
      </c>
      <c r="AH17" t="s">
        <v>340</v>
      </c>
      <c r="AI17" s="2" t="s">
        <v>889</v>
      </c>
    </row>
    <row r="18" spans="1:35">
      <c r="A18" s="5" t="s">
        <v>139</v>
      </c>
      <c r="B18" s="2" t="s">
        <v>1826</v>
      </c>
      <c r="C18" t="s">
        <v>2325</v>
      </c>
      <c r="D18" s="2" t="s">
        <v>2369</v>
      </c>
      <c r="E18" t="s">
        <v>2935</v>
      </c>
      <c r="F18" t="s">
        <v>2936</v>
      </c>
      <c r="G18" t="s">
        <v>2937</v>
      </c>
      <c r="H18" t="s">
        <v>2938</v>
      </c>
      <c r="I18" t="s">
        <v>2647</v>
      </c>
      <c r="J18" s="2" t="s">
        <v>2309</v>
      </c>
      <c r="K18" t="s">
        <v>2939</v>
      </c>
      <c r="L18" t="s">
        <v>2940</v>
      </c>
      <c r="M18" t="s">
        <v>2879</v>
      </c>
      <c r="N18" t="s">
        <v>273</v>
      </c>
      <c r="O18" t="s">
        <v>1064</v>
      </c>
      <c r="P18" t="s">
        <v>2297</v>
      </c>
      <c r="Q18" t="s">
        <v>2941</v>
      </c>
      <c r="R18" t="s">
        <v>1629</v>
      </c>
      <c r="S18" t="s">
        <v>2942</v>
      </c>
      <c r="T18" t="s">
        <v>2590</v>
      </c>
      <c r="U18" s="2" t="s">
        <v>2943</v>
      </c>
      <c r="V18" t="s">
        <v>1302</v>
      </c>
      <c r="W18" t="s">
        <v>1528</v>
      </c>
      <c r="X18" s="2" t="s">
        <v>2944</v>
      </c>
      <c r="Y18" t="s">
        <v>2489</v>
      </c>
      <c r="Z18" t="s">
        <v>1949</v>
      </c>
      <c r="AA18" t="s">
        <v>402</v>
      </c>
      <c r="AB18" s="2" t="s">
        <v>2945</v>
      </c>
      <c r="AC18" t="s">
        <v>329</v>
      </c>
      <c r="AD18" t="s">
        <v>1909</v>
      </c>
      <c r="AE18" t="s">
        <v>2946</v>
      </c>
      <c r="AF18" t="s">
        <v>261</v>
      </c>
      <c r="AG18" s="2" t="s">
        <v>408</v>
      </c>
      <c r="AH18" t="s">
        <v>2578</v>
      </c>
      <c r="AI18" s="2" t="s">
        <v>2947</v>
      </c>
    </row>
    <row r="19" spans="1:35">
      <c r="A19" s="5" t="s">
        <v>740</v>
      </c>
      <c r="B19" s="2" t="s">
        <v>259</v>
      </c>
      <c r="C19" t="s">
        <v>252</v>
      </c>
      <c r="D19" s="2" t="s">
        <v>260</v>
      </c>
      <c r="E19" t="s">
        <v>250</v>
      </c>
      <c r="F19" t="s">
        <v>295</v>
      </c>
      <c r="G19" t="s">
        <v>295</v>
      </c>
      <c r="H19" t="s">
        <v>255</v>
      </c>
      <c r="I19" t="s">
        <v>295</v>
      </c>
      <c r="J19" s="2" t="s">
        <v>295</v>
      </c>
      <c r="K19" t="s">
        <v>253</v>
      </c>
      <c r="L19" t="s">
        <v>253</v>
      </c>
      <c r="M19" t="s">
        <v>295</v>
      </c>
      <c r="N19" t="s">
        <v>261</v>
      </c>
      <c r="O19" t="s">
        <v>261</v>
      </c>
      <c r="P19" t="s">
        <v>295</v>
      </c>
      <c r="Q19" t="s">
        <v>250</v>
      </c>
      <c r="R19" t="s">
        <v>250</v>
      </c>
      <c r="S19" t="s">
        <v>261</v>
      </c>
      <c r="T19" t="s">
        <v>295</v>
      </c>
      <c r="U19" s="2" t="s">
        <v>253</v>
      </c>
      <c r="V19" t="s">
        <v>254</v>
      </c>
      <c r="W19" t="s">
        <v>251</v>
      </c>
      <c r="X19" s="2" t="s">
        <v>254</v>
      </c>
      <c r="Y19" t="s">
        <v>253</v>
      </c>
      <c r="Z19" t="s">
        <v>295</v>
      </c>
      <c r="AA19" t="s">
        <v>254</v>
      </c>
      <c r="AB19" s="2" t="s">
        <v>260</v>
      </c>
      <c r="AC19" t="s">
        <v>261</v>
      </c>
      <c r="AD19" t="s">
        <v>248</v>
      </c>
      <c r="AE19" t="s">
        <v>261</v>
      </c>
      <c r="AF19" t="s">
        <v>253</v>
      </c>
      <c r="AG19" s="2" t="s">
        <v>254</v>
      </c>
      <c r="AH19" t="s">
        <v>254</v>
      </c>
      <c r="AI19" s="2" t="s">
        <v>248</v>
      </c>
    </row>
    <row r="20" spans="1:35">
      <c r="A20" s="5" t="s">
        <v>139</v>
      </c>
      <c r="B20" s="2" t="s">
        <v>289</v>
      </c>
      <c r="C20" t="s">
        <v>455</v>
      </c>
      <c r="D20" s="2" t="s">
        <v>2280</v>
      </c>
      <c r="E20" t="s">
        <v>2278</v>
      </c>
      <c r="F20" t="s">
        <v>1237</v>
      </c>
      <c r="G20" t="s">
        <v>422</v>
      </c>
      <c r="H20" t="s">
        <v>352</v>
      </c>
      <c r="I20" t="s">
        <v>350</v>
      </c>
      <c r="J20" s="2" t="s">
        <v>762</v>
      </c>
      <c r="K20" t="s">
        <v>335</v>
      </c>
      <c r="L20" t="s">
        <v>425</v>
      </c>
      <c r="M20" t="s">
        <v>1009</v>
      </c>
      <c r="N20" t="s">
        <v>261</v>
      </c>
      <c r="O20" t="s">
        <v>261</v>
      </c>
      <c r="P20" t="s">
        <v>1034</v>
      </c>
      <c r="Q20" t="s">
        <v>1042</v>
      </c>
      <c r="R20" t="s">
        <v>2652</v>
      </c>
      <c r="S20" t="s">
        <v>261</v>
      </c>
      <c r="T20" t="s">
        <v>971</v>
      </c>
      <c r="U20" s="2" t="s">
        <v>332</v>
      </c>
      <c r="V20" t="s">
        <v>1039</v>
      </c>
      <c r="W20" t="s">
        <v>1020</v>
      </c>
      <c r="X20" s="2" t="s">
        <v>781</v>
      </c>
      <c r="Y20" t="s">
        <v>2486</v>
      </c>
      <c r="Z20" t="s">
        <v>327</v>
      </c>
      <c r="AA20" t="s">
        <v>2848</v>
      </c>
      <c r="AB20" s="2" t="s">
        <v>1036</v>
      </c>
      <c r="AC20" t="s">
        <v>261</v>
      </c>
      <c r="AD20" t="s">
        <v>430</v>
      </c>
      <c r="AE20" t="s">
        <v>261</v>
      </c>
      <c r="AF20" t="s">
        <v>322</v>
      </c>
      <c r="AG20" s="2" t="s">
        <v>2948</v>
      </c>
      <c r="AH20" t="s">
        <v>1237</v>
      </c>
      <c r="AI20" s="2" t="s">
        <v>308</v>
      </c>
    </row>
    <row r="21" spans="1:35">
      <c r="A21" s="5" t="s">
        <v>753</v>
      </c>
      <c r="B21" s="2" t="s">
        <v>707</v>
      </c>
      <c r="C21" t="s">
        <v>249</v>
      </c>
      <c r="D21" s="2" t="s">
        <v>388</v>
      </c>
      <c r="E21" t="s">
        <v>253</v>
      </c>
      <c r="F21" t="s">
        <v>250</v>
      </c>
      <c r="G21" t="s">
        <v>251</v>
      </c>
      <c r="H21" t="s">
        <v>254</v>
      </c>
      <c r="I21" t="s">
        <v>248</v>
      </c>
      <c r="J21" s="2" t="s">
        <v>248</v>
      </c>
      <c r="K21" t="s">
        <v>255</v>
      </c>
      <c r="L21" t="s">
        <v>255</v>
      </c>
      <c r="M21" t="s">
        <v>253</v>
      </c>
      <c r="N21" t="s">
        <v>295</v>
      </c>
      <c r="O21" t="s">
        <v>295</v>
      </c>
      <c r="P21" t="s">
        <v>261</v>
      </c>
      <c r="Q21" t="s">
        <v>250</v>
      </c>
      <c r="R21" t="s">
        <v>251</v>
      </c>
      <c r="S21" t="s">
        <v>253</v>
      </c>
      <c r="T21" t="s">
        <v>250</v>
      </c>
      <c r="U21" s="2" t="s">
        <v>255</v>
      </c>
      <c r="V21" t="s">
        <v>391</v>
      </c>
      <c r="W21" t="s">
        <v>246</v>
      </c>
      <c r="X21" s="2" t="s">
        <v>260</v>
      </c>
      <c r="Y21" t="s">
        <v>259</v>
      </c>
      <c r="Z21" t="s">
        <v>251</v>
      </c>
      <c r="AA21" t="s">
        <v>254</v>
      </c>
      <c r="AB21" s="2" t="s">
        <v>255</v>
      </c>
      <c r="AC21" t="s">
        <v>340</v>
      </c>
      <c r="AD21" t="s">
        <v>253</v>
      </c>
      <c r="AE21" t="s">
        <v>253</v>
      </c>
      <c r="AF21" t="s">
        <v>261</v>
      </c>
      <c r="AG21" s="2" t="s">
        <v>246</v>
      </c>
      <c r="AH21" t="s">
        <v>207</v>
      </c>
      <c r="AI21" s="2" t="s">
        <v>261</v>
      </c>
    </row>
    <row r="22" spans="1:35">
      <c r="A22" s="5" t="s">
        <v>139</v>
      </c>
      <c r="B22" s="2" t="s">
        <v>769</v>
      </c>
      <c r="C22" t="s">
        <v>1265</v>
      </c>
      <c r="D22" s="2" t="s">
        <v>2949</v>
      </c>
      <c r="E22" t="s">
        <v>1006</v>
      </c>
      <c r="F22" t="s">
        <v>2491</v>
      </c>
      <c r="G22" t="s">
        <v>1294</v>
      </c>
      <c r="H22" t="s">
        <v>439</v>
      </c>
      <c r="I22" t="s">
        <v>1955</v>
      </c>
      <c r="J22" s="2" t="s">
        <v>419</v>
      </c>
      <c r="K22" t="s">
        <v>855</v>
      </c>
      <c r="L22" t="s">
        <v>2481</v>
      </c>
      <c r="M22" t="s">
        <v>802</v>
      </c>
      <c r="N22" t="s">
        <v>1250</v>
      </c>
      <c r="O22" t="s">
        <v>776</v>
      </c>
      <c r="P22" t="s">
        <v>261</v>
      </c>
      <c r="Q22" t="s">
        <v>456</v>
      </c>
      <c r="R22" t="s">
        <v>2939</v>
      </c>
      <c r="S22" t="s">
        <v>2776</v>
      </c>
      <c r="T22" t="s">
        <v>2274</v>
      </c>
      <c r="U22" s="2" t="s">
        <v>1198</v>
      </c>
      <c r="V22" t="s">
        <v>411</v>
      </c>
      <c r="W22" t="s">
        <v>758</v>
      </c>
      <c r="X22" s="2" t="s">
        <v>754</v>
      </c>
      <c r="Y22" t="s">
        <v>2782</v>
      </c>
      <c r="Z22" t="s">
        <v>862</v>
      </c>
      <c r="AA22" t="s">
        <v>469</v>
      </c>
      <c r="AB22" s="2" t="s">
        <v>2283</v>
      </c>
      <c r="AC22" t="s">
        <v>2949</v>
      </c>
      <c r="AD22" t="s">
        <v>1638</v>
      </c>
      <c r="AE22" t="s">
        <v>750</v>
      </c>
      <c r="AF22" t="s">
        <v>261</v>
      </c>
      <c r="AG22" s="2" t="s">
        <v>925</v>
      </c>
      <c r="AH22" t="s">
        <v>2950</v>
      </c>
      <c r="AI22" s="2" t="s">
        <v>261</v>
      </c>
    </row>
    <row r="23" spans="1:35">
      <c r="A23" s="5" t="s">
        <v>171</v>
      </c>
      <c r="B23" s="2" t="s">
        <v>707</v>
      </c>
      <c r="C23" t="s">
        <v>388</v>
      </c>
      <c r="D23" s="2" t="s">
        <v>249</v>
      </c>
      <c r="E23" t="s">
        <v>295</v>
      </c>
      <c r="F23" t="s">
        <v>254</v>
      </c>
      <c r="G23" t="s">
        <v>295</v>
      </c>
      <c r="H23" t="s">
        <v>260</v>
      </c>
      <c r="I23" t="s">
        <v>252</v>
      </c>
      <c r="J23" s="2" t="s">
        <v>251</v>
      </c>
      <c r="K23" t="s">
        <v>261</v>
      </c>
      <c r="L23" t="s">
        <v>261</v>
      </c>
      <c r="M23" t="s">
        <v>261</v>
      </c>
      <c r="N23" t="s">
        <v>261</v>
      </c>
      <c r="O23" t="s">
        <v>261</v>
      </c>
      <c r="P23" t="s">
        <v>707</v>
      </c>
      <c r="Q23" t="s">
        <v>261</v>
      </c>
      <c r="R23" t="s">
        <v>261</v>
      </c>
      <c r="S23" t="s">
        <v>261</v>
      </c>
      <c r="T23" t="s">
        <v>261</v>
      </c>
      <c r="U23" s="2" t="s">
        <v>261</v>
      </c>
      <c r="V23" t="s">
        <v>248</v>
      </c>
      <c r="W23" t="s">
        <v>249</v>
      </c>
      <c r="X23" s="2" t="s">
        <v>248</v>
      </c>
      <c r="Y23" t="s">
        <v>249</v>
      </c>
      <c r="Z23" t="s">
        <v>248</v>
      </c>
      <c r="AA23" t="s">
        <v>255</v>
      </c>
      <c r="AB23" s="2" t="s">
        <v>248</v>
      </c>
      <c r="AC23" t="s">
        <v>253</v>
      </c>
      <c r="AD23" t="s">
        <v>250</v>
      </c>
      <c r="AE23" t="s">
        <v>261</v>
      </c>
      <c r="AF23" t="s">
        <v>708</v>
      </c>
      <c r="AG23" s="2" t="s">
        <v>261</v>
      </c>
      <c r="AH23" t="s">
        <v>246</v>
      </c>
      <c r="AI23" s="2" t="s">
        <v>259</v>
      </c>
    </row>
    <row r="24" spans="1:35">
      <c r="A24" s="5" t="s">
        <v>139</v>
      </c>
      <c r="B24" s="2" t="s">
        <v>2493</v>
      </c>
      <c r="C24" t="s">
        <v>2274</v>
      </c>
      <c r="D24" s="2" t="s">
        <v>1029</v>
      </c>
      <c r="E24" t="s">
        <v>1004</v>
      </c>
      <c r="F24" t="s">
        <v>434</v>
      </c>
      <c r="G24" t="s">
        <v>324</v>
      </c>
      <c r="H24" t="s">
        <v>2951</v>
      </c>
      <c r="I24" t="s">
        <v>2952</v>
      </c>
      <c r="J24" s="2" t="s">
        <v>746</v>
      </c>
      <c r="K24" t="s">
        <v>261</v>
      </c>
      <c r="L24" t="s">
        <v>261</v>
      </c>
      <c r="M24" t="s">
        <v>261</v>
      </c>
      <c r="N24" t="s">
        <v>261</v>
      </c>
      <c r="O24" t="s">
        <v>261</v>
      </c>
      <c r="P24" t="s">
        <v>2953</v>
      </c>
      <c r="Q24" t="s">
        <v>261</v>
      </c>
      <c r="R24" t="s">
        <v>261</v>
      </c>
      <c r="S24" t="s">
        <v>261</v>
      </c>
      <c r="T24" t="s">
        <v>261</v>
      </c>
      <c r="U24" s="2" t="s">
        <v>261</v>
      </c>
      <c r="V24" t="s">
        <v>2278</v>
      </c>
      <c r="W24" t="s">
        <v>734</v>
      </c>
      <c r="X24" s="2" t="s">
        <v>1043</v>
      </c>
      <c r="Y24" t="s">
        <v>1301</v>
      </c>
      <c r="Z24" t="s">
        <v>2954</v>
      </c>
      <c r="AA24" t="s">
        <v>2955</v>
      </c>
      <c r="AB24" s="2" t="s">
        <v>973</v>
      </c>
      <c r="AC24" t="s">
        <v>1537</v>
      </c>
      <c r="AD24" t="s">
        <v>859</v>
      </c>
      <c r="AE24" t="s">
        <v>261</v>
      </c>
      <c r="AF24" t="s">
        <v>2956</v>
      </c>
      <c r="AG24" s="2" t="s">
        <v>261</v>
      </c>
      <c r="AH24" t="s">
        <v>747</v>
      </c>
      <c r="AI24" s="2" t="s">
        <v>1242</v>
      </c>
    </row>
    <row r="25" spans="1:35">
      <c r="A25" s="5" t="s">
        <v>172</v>
      </c>
      <c r="B25" s="2" t="s">
        <v>240</v>
      </c>
      <c r="C25" t="s">
        <v>247</v>
      </c>
      <c r="D25" s="2" t="s">
        <v>391</v>
      </c>
      <c r="E25" t="s">
        <v>255</v>
      </c>
      <c r="F25" t="s">
        <v>260</v>
      </c>
      <c r="G25" t="s">
        <v>255</v>
      </c>
      <c r="H25" t="s">
        <v>252</v>
      </c>
      <c r="I25" t="s">
        <v>253</v>
      </c>
      <c r="J25" s="2" t="s">
        <v>261</v>
      </c>
      <c r="K25" t="s">
        <v>253</v>
      </c>
      <c r="L25" t="s">
        <v>261</v>
      </c>
      <c r="M25" t="s">
        <v>295</v>
      </c>
      <c r="N25" t="s">
        <v>253</v>
      </c>
      <c r="O25" t="s">
        <v>255</v>
      </c>
      <c r="P25" t="s">
        <v>261</v>
      </c>
      <c r="Q25" t="s">
        <v>250</v>
      </c>
      <c r="R25" t="s">
        <v>295</v>
      </c>
      <c r="S25" t="s">
        <v>248</v>
      </c>
      <c r="T25" t="s">
        <v>250</v>
      </c>
      <c r="U25" s="2" t="s">
        <v>253</v>
      </c>
      <c r="V25" t="s">
        <v>252</v>
      </c>
      <c r="W25" t="s">
        <v>251</v>
      </c>
      <c r="X25" s="2" t="s">
        <v>260</v>
      </c>
      <c r="Y25" t="s">
        <v>252</v>
      </c>
      <c r="Z25" t="s">
        <v>254</v>
      </c>
      <c r="AA25" t="s">
        <v>255</v>
      </c>
      <c r="AB25" s="2" t="s">
        <v>251</v>
      </c>
      <c r="AC25" t="s">
        <v>251</v>
      </c>
      <c r="AD25" t="s">
        <v>248</v>
      </c>
      <c r="AE25" t="s">
        <v>261</v>
      </c>
      <c r="AF25" t="s">
        <v>261</v>
      </c>
      <c r="AG25" s="2" t="s">
        <v>251</v>
      </c>
      <c r="AH25" t="s">
        <v>246</v>
      </c>
      <c r="AI25" s="2" t="s">
        <v>246</v>
      </c>
    </row>
    <row r="26" spans="1:35">
      <c r="A26" s="10" t="s">
        <v>139</v>
      </c>
      <c r="B26" s="9" t="s">
        <v>791</v>
      </c>
      <c r="C26" s="11" t="s">
        <v>417</v>
      </c>
      <c r="D26" s="9" t="s">
        <v>760</v>
      </c>
      <c r="E26" s="11" t="s">
        <v>2957</v>
      </c>
      <c r="F26" s="11" t="s">
        <v>2490</v>
      </c>
      <c r="G26" s="11" t="s">
        <v>864</v>
      </c>
      <c r="H26" s="11" t="s">
        <v>2529</v>
      </c>
      <c r="I26" s="11" t="s">
        <v>365</v>
      </c>
      <c r="J26" s="9" t="s">
        <v>261</v>
      </c>
      <c r="K26" s="11" t="s">
        <v>2499</v>
      </c>
      <c r="L26" s="11" t="s">
        <v>261</v>
      </c>
      <c r="M26" s="11" t="s">
        <v>317</v>
      </c>
      <c r="N26" s="11" t="s">
        <v>1007</v>
      </c>
      <c r="O26" s="11" t="s">
        <v>378</v>
      </c>
      <c r="P26" s="11" t="s">
        <v>261</v>
      </c>
      <c r="Q26" s="11" t="s">
        <v>1042</v>
      </c>
      <c r="R26" s="11" t="s">
        <v>2786</v>
      </c>
      <c r="S26" s="11" t="s">
        <v>2958</v>
      </c>
      <c r="T26" s="11" t="s">
        <v>2408</v>
      </c>
      <c r="U26" s="9" t="s">
        <v>1204</v>
      </c>
      <c r="V26" s="11" t="s">
        <v>371</v>
      </c>
      <c r="W26" s="11" t="s">
        <v>1034</v>
      </c>
      <c r="X26" s="9" t="s">
        <v>438</v>
      </c>
      <c r="Y26" s="11" t="s">
        <v>1146</v>
      </c>
      <c r="Z26" s="11" t="s">
        <v>430</v>
      </c>
      <c r="AA26" s="11" t="s">
        <v>2778</v>
      </c>
      <c r="AB26" s="9" t="s">
        <v>1047</v>
      </c>
      <c r="AC26" s="11" t="s">
        <v>428</v>
      </c>
      <c r="AD26" s="11" t="s">
        <v>1206</v>
      </c>
      <c r="AE26" s="11" t="s">
        <v>261</v>
      </c>
      <c r="AF26" s="11" t="s">
        <v>261</v>
      </c>
      <c r="AG26" s="9" t="s">
        <v>1996</v>
      </c>
      <c r="AH26" s="11" t="s">
        <v>1634</v>
      </c>
      <c r="AI26" s="9" t="s">
        <v>519</v>
      </c>
    </row>
    <row r="27" spans="1:35">
      <c r="A27" s="5" t="s">
        <v>595</v>
      </c>
      <c r="B27" s="2" t="s">
        <v>2886</v>
      </c>
      <c r="C27" t="s">
        <v>1654</v>
      </c>
      <c r="D27" s="2" t="s">
        <v>198</v>
      </c>
      <c r="E27" t="s">
        <v>208</v>
      </c>
      <c r="F27" t="s">
        <v>1876</v>
      </c>
      <c r="G27" t="s">
        <v>670</v>
      </c>
      <c r="H27" t="s">
        <v>544</v>
      </c>
      <c r="I27" t="s">
        <v>1410</v>
      </c>
      <c r="J27" s="2" t="s">
        <v>1110</v>
      </c>
      <c r="K27" t="s">
        <v>811</v>
      </c>
      <c r="L27" t="s">
        <v>471</v>
      </c>
      <c r="M27" t="s">
        <v>897</v>
      </c>
      <c r="N27" t="s">
        <v>256</v>
      </c>
      <c r="O27" t="s">
        <v>881</v>
      </c>
      <c r="P27" t="s">
        <v>1437</v>
      </c>
      <c r="Q27" t="s">
        <v>1363</v>
      </c>
      <c r="R27" t="s">
        <v>879</v>
      </c>
      <c r="S27" t="s">
        <v>258</v>
      </c>
      <c r="T27" t="s">
        <v>245</v>
      </c>
      <c r="U27" s="2" t="s">
        <v>239</v>
      </c>
      <c r="V27" t="s">
        <v>546</v>
      </c>
      <c r="W27" t="s">
        <v>235</v>
      </c>
      <c r="X27" s="2" t="s">
        <v>1428</v>
      </c>
      <c r="Y27" t="s">
        <v>1647</v>
      </c>
      <c r="Z27" t="s">
        <v>2163</v>
      </c>
      <c r="AA27" t="s">
        <v>672</v>
      </c>
      <c r="AB27" s="2" t="s">
        <v>2210</v>
      </c>
      <c r="AC27" t="s">
        <v>231</v>
      </c>
      <c r="AD27" t="s">
        <v>1428</v>
      </c>
      <c r="AE27" t="s">
        <v>809</v>
      </c>
      <c r="AF27" t="s">
        <v>390</v>
      </c>
      <c r="AG27" s="2" t="s">
        <v>472</v>
      </c>
      <c r="AH27" t="s">
        <v>541</v>
      </c>
      <c r="AI27" s="2" t="s">
        <v>1430</v>
      </c>
    </row>
    <row r="28" spans="1:35">
      <c r="A28" s="10" t="s">
        <v>139</v>
      </c>
      <c r="B28" s="9" t="s">
        <v>596</v>
      </c>
      <c r="C28" s="11" t="s">
        <v>596</v>
      </c>
      <c r="D28" s="9" t="s">
        <v>596</v>
      </c>
      <c r="E28" s="11" t="s">
        <v>596</v>
      </c>
      <c r="F28" s="11" t="s">
        <v>596</v>
      </c>
      <c r="G28" s="11" t="s">
        <v>596</v>
      </c>
      <c r="H28" s="11" t="s">
        <v>596</v>
      </c>
      <c r="I28" s="11" t="s">
        <v>596</v>
      </c>
      <c r="J28" s="9" t="s">
        <v>596</v>
      </c>
      <c r="K28" s="11" t="s">
        <v>596</v>
      </c>
      <c r="L28" s="11" t="s">
        <v>596</v>
      </c>
      <c r="M28" s="11" t="s">
        <v>596</v>
      </c>
      <c r="N28" s="11" t="s">
        <v>596</v>
      </c>
      <c r="O28" s="11" t="s">
        <v>596</v>
      </c>
      <c r="P28" s="11" t="s">
        <v>596</v>
      </c>
      <c r="Q28" s="11" t="s">
        <v>596</v>
      </c>
      <c r="R28" s="11" t="s">
        <v>596</v>
      </c>
      <c r="S28" s="11" t="s">
        <v>596</v>
      </c>
      <c r="T28" s="11" t="s">
        <v>596</v>
      </c>
      <c r="U28" s="9" t="s">
        <v>596</v>
      </c>
      <c r="V28" s="11" t="s">
        <v>596</v>
      </c>
      <c r="W28" s="11" t="s">
        <v>596</v>
      </c>
      <c r="X28" s="9" t="s">
        <v>596</v>
      </c>
      <c r="Y28" s="11" t="s">
        <v>596</v>
      </c>
      <c r="Z28" s="11" t="s">
        <v>596</v>
      </c>
      <c r="AA28" s="11" t="s">
        <v>596</v>
      </c>
      <c r="AB28" s="9" t="s">
        <v>596</v>
      </c>
      <c r="AC28" s="11" t="s">
        <v>596</v>
      </c>
      <c r="AD28" s="11" t="s">
        <v>596</v>
      </c>
      <c r="AE28" s="11" t="s">
        <v>596</v>
      </c>
      <c r="AF28" s="11" t="s">
        <v>596</v>
      </c>
      <c r="AG28" s="9" t="s">
        <v>596</v>
      </c>
      <c r="AH28" s="11" t="s">
        <v>596</v>
      </c>
      <c r="AI28"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34"/>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55</v>
      </c>
    </row>
    <row r="6" spans="1:35">
      <c r="A6" s="15" t="s">
        <v>2959</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2191</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2192</v>
      </c>
      <c r="C11" t="s">
        <v>2193</v>
      </c>
      <c r="D11" s="2" t="s">
        <v>2194</v>
      </c>
      <c r="E11" t="s">
        <v>193</v>
      </c>
      <c r="F11" t="s">
        <v>1586</v>
      </c>
      <c r="G11" t="s">
        <v>1480</v>
      </c>
      <c r="H11" t="s">
        <v>1660</v>
      </c>
      <c r="I11" t="s">
        <v>1116</v>
      </c>
      <c r="J11" s="2" t="s">
        <v>886</v>
      </c>
      <c r="K11" t="s">
        <v>185</v>
      </c>
      <c r="L11" t="s">
        <v>186</v>
      </c>
      <c r="M11" t="s">
        <v>187</v>
      </c>
      <c r="N11" t="s">
        <v>188</v>
      </c>
      <c r="O11" t="s">
        <v>189</v>
      </c>
      <c r="P11" t="s">
        <v>191</v>
      </c>
      <c r="Q11" t="s">
        <v>192</v>
      </c>
      <c r="R11" t="s">
        <v>193</v>
      </c>
      <c r="S11" t="s">
        <v>194</v>
      </c>
      <c r="T11" t="s">
        <v>195</v>
      </c>
      <c r="U11" s="2" t="s">
        <v>196</v>
      </c>
      <c r="V11" t="s">
        <v>2195</v>
      </c>
      <c r="W11" t="s">
        <v>2196</v>
      </c>
      <c r="X11" s="2" t="s">
        <v>200</v>
      </c>
      <c r="Y11" t="s">
        <v>2197</v>
      </c>
      <c r="Z11" t="s">
        <v>2198</v>
      </c>
      <c r="AA11" t="s">
        <v>617</v>
      </c>
      <c r="AB11" s="2" t="s">
        <v>1839</v>
      </c>
      <c r="AC11" t="s">
        <v>204</v>
      </c>
      <c r="AD11" t="s">
        <v>205</v>
      </c>
      <c r="AE11" t="s">
        <v>206</v>
      </c>
      <c r="AF11" t="s">
        <v>207</v>
      </c>
      <c r="AG11" s="2" t="s">
        <v>1112</v>
      </c>
      <c r="AH11" t="s">
        <v>242</v>
      </c>
      <c r="AI11" s="2" t="s">
        <v>2199</v>
      </c>
    </row>
    <row r="12" spans="1:35">
      <c r="A12" s="10" t="s">
        <v>211</v>
      </c>
      <c r="B12" s="9" t="s">
        <v>2200</v>
      </c>
      <c r="C12" s="11" t="s">
        <v>2201</v>
      </c>
      <c r="D12" s="9" t="s">
        <v>2202</v>
      </c>
      <c r="E12" s="11" t="s">
        <v>1542</v>
      </c>
      <c r="F12" s="11" t="s">
        <v>2128</v>
      </c>
      <c r="G12" s="11" t="s">
        <v>877</v>
      </c>
      <c r="H12" s="11" t="s">
        <v>2203</v>
      </c>
      <c r="I12" s="11" t="s">
        <v>2204</v>
      </c>
      <c r="J12" s="9" t="s">
        <v>942</v>
      </c>
      <c r="K12" s="11" t="s">
        <v>220</v>
      </c>
      <c r="L12" s="11" t="s">
        <v>221</v>
      </c>
      <c r="M12" s="11" t="s">
        <v>222</v>
      </c>
      <c r="N12" s="11" t="s">
        <v>223</v>
      </c>
      <c r="O12" s="11" t="s">
        <v>224</v>
      </c>
      <c r="P12" s="11" t="s">
        <v>226</v>
      </c>
      <c r="Q12" s="11" t="s">
        <v>227</v>
      </c>
      <c r="R12" s="11" t="s">
        <v>228</v>
      </c>
      <c r="S12" s="11" t="s">
        <v>229</v>
      </c>
      <c r="T12" s="11" t="s">
        <v>179</v>
      </c>
      <c r="U12" s="9" t="s">
        <v>230</v>
      </c>
      <c r="V12" s="11" t="s">
        <v>2205</v>
      </c>
      <c r="W12" s="11" t="s">
        <v>201</v>
      </c>
      <c r="X12" s="9" t="s">
        <v>2206</v>
      </c>
      <c r="Y12" s="11" t="s">
        <v>1766</v>
      </c>
      <c r="Z12" s="11" t="s">
        <v>1114</v>
      </c>
      <c r="AA12" s="11" t="s">
        <v>1098</v>
      </c>
      <c r="AB12" s="9" t="s">
        <v>2207</v>
      </c>
      <c r="AC12" s="11" t="s">
        <v>232</v>
      </c>
      <c r="AD12" s="11" t="s">
        <v>238</v>
      </c>
      <c r="AE12" s="11" t="s">
        <v>239</v>
      </c>
      <c r="AF12" s="11" t="s">
        <v>240</v>
      </c>
      <c r="AG12" s="9" t="s">
        <v>935</v>
      </c>
      <c r="AH12" s="11" t="s">
        <v>2208</v>
      </c>
      <c r="AI12" s="9" t="s">
        <v>2209</v>
      </c>
    </row>
    <row r="13" spans="1:35">
      <c r="A13" s="5" t="s">
        <v>622</v>
      </c>
      <c r="B13" s="2" t="s">
        <v>2960</v>
      </c>
      <c r="C13" t="s">
        <v>222</v>
      </c>
      <c r="D13" s="2" t="s">
        <v>2128</v>
      </c>
      <c r="E13" t="s">
        <v>442</v>
      </c>
      <c r="F13" t="s">
        <v>1053</v>
      </c>
      <c r="G13" t="s">
        <v>626</v>
      </c>
      <c r="H13" t="s">
        <v>556</v>
      </c>
      <c r="I13" t="s">
        <v>547</v>
      </c>
      <c r="J13" s="2" t="s">
        <v>214</v>
      </c>
      <c r="K13" t="s">
        <v>474</v>
      </c>
      <c r="L13" t="s">
        <v>473</v>
      </c>
      <c r="M13" t="s">
        <v>190</v>
      </c>
      <c r="N13" t="s">
        <v>252</v>
      </c>
      <c r="O13" t="s">
        <v>627</v>
      </c>
      <c r="P13" t="s">
        <v>257</v>
      </c>
      <c r="Q13" t="s">
        <v>809</v>
      </c>
      <c r="R13" t="s">
        <v>190</v>
      </c>
      <c r="S13" t="s">
        <v>252</v>
      </c>
      <c r="T13" t="s">
        <v>190</v>
      </c>
      <c r="U13" s="2" t="s">
        <v>240</v>
      </c>
      <c r="V13" t="s">
        <v>505</v>
      </c>
      <c r="W13" t="s">
        <v>187</v>
      </c>
      <c r="X13" s="2" t="s">
        <v>893</v>
      </c>
      <c r="Y13" t="s">
        <v>939</v>
      </c>
      <c r="Z13" t="s">
        <v>228</v>
      </c>
      <c r="AA13" t="s">
        <v>557</v>
      </c>
      <c r="AB13" s="2" t="s">
        <v>629</v>
      </c>
      <c r="AC13" t="s">
        <v>2961</v>
      </c>
      <c r="AD13" t="s">
        <v>259</v>
      </c>
      <c r="AE13" t="s">
        <v>254</v>
      </c>
      <c r="AF13" t="s">
        <v>253</v>
      </c>
      <c r="AG13" s="2" t="s">
        <v>254</v>
      </c>
      <c r="AH13" t="s">
        <v>215</v>
      </c>
      <c r="AI13" s="2" t="s">
        <v>937</v>
      </c>
    </row>
    <row r="14" spans="1:35">
      <c r="A14" s="5" t="s">
        <v>139</v>
      </c>
      <c r="B14" s="2" t="s">
        <v>2962</v>
      </c>
      <c r="C14" t="s">
        <v>2963</v>
      </c>
      <c r="D14" s="2" t="s">
        <v>2964</v>
      </c>
      <c r="E14" t="s">
        <v>1795</v>
      </c>
      <c r="F14" t="s">
        <v>2637</v>
      </c>
      <c r="G14" t="s">
        <v>2918</v>
      </c>
      <c r="H14" t="s">
        <v>2965</v>
      </c>
      <c r="I14" t="s">
        <v>2966</v>
      </c>
      <c r="J14" s="2" t="s">
        <v>2967</v>
      </c>
      <c r="K14" t="s">
        <v>1505</v>
      </c>
      <c r="L14" t="s">
        <v>2968</v>
      </c>
      <c r="M14" t="s">
        <v>2076</v>
      </c>
      <c r="N14" t="s">
        <v>2969</v>
      </c>
      <c r="O14" t="s">
        <v>2970</v>
      </c>
      <c r="P14" t="s">
        <v>2971</v>
      </c>
      <c r="Q14" t="s">
        <v>2972</v>
      </c>
      <c r="R14" t="s">
        <v>2973</v>
      </c>
      <c r="S14" t="s">
        <v>1992</v>
      </c>
      <c r="T14" t="s">
        <v>2974</v>
      </c>
      <c r="U14" s="2" t="s">
        <v>2975</v>
      </c>
      <c r="V14" t="s">
        <v>1061</v>
      </c>
      <c r="W14" t="s">
        <v>2976</v>
      </c>
      <c r="X14" s="2" t="s">
        <v>956</v>
      </c>
      <c r="Y14" t="s">
        <v>2871</v>
      </c>
      <c r="Z14" t="s">
        <v>2977</v>
      </c>
      <c r="AA14" t="s">
        <v>1472</v>
      </c>
      <c r="AB14" s="2" t="s">
        <v>2978</v>
      </c>
      <c r="AC14" t="s">
        <v>2979</v>
      </c>
      <c r="AD14" t="s">
        <v>2980</v>
      </c>
      <c r="AE14" t="s">
        <v>1529</v>
      </c>
      <c r="AF14" t="s">
        <v>661</v>
      </c>
      <c r="AG14" s="2" t="s">
        <v>2517</v>
      </c>
      <c r="AH14" t="s">
        <v>2981</v>
      </c>
      <c r="AI14" s="2" t="s">
        <v>2380</v>
      </c>
    </row>
    <row r="15" spans="1:35">
      <c r="A15" s="5" t="s">
        <v>664</v>
      </c>
      <c r="B15" s="2" t="s">
        <v>2982</v>
      </c>
      <c r="C15" t="s">
        <v>1651</v>
      </c>
      <c r="D15" s="2" t="s">
        <v>2127</v>
      </c>
      <c r="E15" t="s">
        <v>549</v>
      </c>
      <c r="F15" t="s">
        <v>809</v>
      </c>
      <c r="G15" t="s">
        <v>229</v>
      </c>
      <c r="H15" t="s">
        <v>809</v>
      </c>
      <c r="I15" t="s">
        <v>506</v>
      </c>
      <c r="J15" s="2" t="s">
        <v>505</v>
      </c>
      <c r="K15" t="s">
        <v>339</v>
      </c>
      <c r="L15" t="s">
        <v>506</v>
      </c>
      <c r="M15" t="s">
        <v>471</v>
      </c>
      <c r="N15" t="s">
        <v>249</v>
      </c>
      <c r="O15" t="s">
        <v>557</v>
      </c>
      <c r="P15" t="s">
        <v>388</v>
      </c>
      <c r="Q15" t="s">
        <v>225</v>
      </c>
      <c r="R15" t="s">
        <v>442</v>
      </c>
      <c r="S15" t="s">
        <v>259</v>
      </c>
      <c r="T15" t="s">
        <v>390</v>
      </c>
      <c r="U15" s="2" t="s">
        <v>207</v>
      </c>
      <c r="V15" t="s">
        <v>936</v>
      </c>
      <c r="W15" t="s">
        <v>672</v>
      </c>
      <c r="X15" s="2" t="s">
        <v>706</v>
      </c>
      <c r="Y15" t="s">
        <v>208</v>
      </c>
      <c r="Z15" t="s">
        <v>504</v>
      </c>
      <c r="AA15" t="s">
        <v>896</v>
      </c>
      <c r="AB15" s="2" t="s">
        <v>941</v>
      </c>
      <c r="AC15" t="s">
        <v>340</v>
      </c>
      <c r="AD15" t="s">
        <v>883</v>
      </c>
      <c r="AE15" t="s">
        <v>391</v>
      </c>
      <c r="AF15" t="s">
        <v>295</v>
      </c>
      <c r="AG15" s="2" t="s">
        <v>254</v>
      </c>
      <c r="AH15" t="s">
        <v>1412</v>
      </c>
      <c r="AI15" s="2" t="s">
        <v>625</v>
      </c>
    </row>
    <row r="16" spans="1:35">
      <c r="A16" s="5" t="s">
        <v>139</v>
      </c>
      <c r="B16" s="2" t="s">
        <v>2983</v>
      </c>
      <c r="C16" t="s">
        <v>1473</v>
      </c>
      <c r="D16" s="2" t="s">
        <v>2984</v>
      </c>
      <c r="E16" t="s">
        <v>2985</v>
      </c>
      <c r="F16" t="s">
        <v>1754</v>
      </c>
      <c r="G16" t="s">
        <v>2986</v>
      </c>
      <c r="H16" t="s">
        <v>2644</v>
      </c>
      <c r="I16" t="s">
        <v>1818</v>
      </c>
      <c r="J16" s="2" t="s">
        <v>2051</v>
      </c>
      <c r="K16" t="s">
        <v>987</v>
      </c>
      <c r="L16" t="s">
        <v>2987</v>
      </c>
      <c r="M16" t="s">
        <v>2357</v>
      </c>
      <c r="N16" t="s">
        <v>2988</v>
      </c>
      <c r="O16" t="s">
        <v>2914</v>
      </c>
      <c r="P16" t="s">
        <v>2989</v>
      </c>
      <c r="Q16" t="s">
        <v>2990</v>
      </c>
      <c r="R16" t="s">
        <v>2991</v>
      </c>
      <c r="S16" t="s">
        <v>2992</v>
      </c>
      <c r="T16" t="s">
        <v>2993</v>
      </c>
      <c r="U16" s="2" t="s">
        <v>2994</v>
      </c>
      <c r="V16" t="s">
        <v>1494</v>
      </c>
      <c r="W16" t="s">
        <v>2995</v>
      </c>
      <c r="X16" s="2" t="s">
        <v>2996</v>
      </c>
      <c r="Y16" t="s">
        <v>2997</v>
      </c>
      <c r="Z16" t="s">
        <v>2998</v>
      </c>
      <c r="AA16" t="s">
        <v>2114</v>
      </c>
      <c r="AB16" s="2" t="s">
        <v>2999</v>
      </c>
      <c r="AC16" t="s">
        <v>3000</v>
      </c>
      <c r="AD16" t="s">
        <v>3001</v>
      </c>
      <c r="AE16" t="s">
        <v>3002</v>
      </c>
      <c r="AF16" t="s">
        <v>1514</v>
      </c>
      <c r="AG16" s="2" t="s">
        <v>3003</v>
      </c>
      <c r="AH16" t="s">
        <v>1059</v>
      </c>
      <c r="AI16" s="2" t="s">
        <v>3004</v>
      </c>
    </row>
    <row r="17" spans="1:35">
      <c r="A17" s="5" t="s">
        <v>705</v>
      </c>
      <c r="B17" s="2" t="s">
        <v>1412</v>
      </c>
      <c r="C17" t="s">
        <v>557</v>
      </c>
      <c r="D17" s="2" t="s">
        <v>542</v>
      </c>
      <c r="E17" t="s">
        <v>252</v>
      </c>
      <c r="F17" t="s">
        <v>473</v>
      </c>
      <c r="G17" t="s">
        <v>259</v>
      </c>
      <c r="H17" t="s">
        <v>340</v>
      </c>
      <c r="I17" t="s">
        <v>246</v>
      </c>
      <c r="J17" s="2" t="s">
        <v>246</v>
      </c>
      <c r="K17" t="s">
        <v>260</v>
      </c>
      <c r="L17" t="s">
        <v>250</v>
      </c>
      <c r="M17" t="s">
        <v>388</v>
      </c>
      <c r="N17" t="s">
        <v>261</v>
      </c>
      <c r="O17" t="s">
        <v>249</v>
      </c>
      <c r="P17" t="s">
        <v>254</v>
      </c>
      <c r="Q17" t="s">
        <v>247</v>
      </c>
      <c r="R17" t="s">
        <v>260</v>
      </c>
      <c r="S17" t="s">
        <v>255</v>
      </c>
      <c r="T17" t="s">
        <v>254</v>
      </c>
      <c r="U17" s="2" t="s">
        <v>251</v>
      </c>
      <c r="V17" t="s">
        <v>442</v>
      </c>
      <c r="W17" t="s">
        <v>388</v>
      </c>
      <c r="X17" s="2" t="s">
        <v>935</v>
      </c>
      <c r="Y17" t="s">
        <v>473</v>
      </c>
      <c r="Z17" t="s">
        <v>246</v>
      </c>
      <c r="AA17" t="s">
        <v>251</v>
      </c>
      <c r="AB17" s="2" t="s">
        <v>223</v>
      </c>
      <c r="AC17" t="s">
        <v>247</v>
      </c>
      <c r="AD17" t="s">
        <v>708</v>
      </c>
      <c r="AE17" t="s">
        <v>626</v>
      </c>
      <c r="AF17" t="s">
        <v>261</v>
      </c>
      <c r="AG17" s="2" t="s">
        <v>253</v>
      </c>
      <c r="AH17" t="s">
        <v>340</v>
      </c>
      <c r="AI17" s="2" t="s">
        <v>229</v>
      </c>
    </row>
    <row r="18" spans="1:35">
      <c r="A18" s="5" t="s">
        <v>139</v>
      </c>
      <c r="B18" s="2" t="s">
        <v>532</v>
      </c>
      <c r="C18" t="s">
        <v>1955</v>
      </c>
      <c r="D18" s="2" t="s">
        <v>2415</v>
      </c>
      <c r="E18" t="s">
        <v>1636</v>
      </c>
      <c r="F18" t="s">
        <v>3005</v>
      </c>
      <c r="G18" t="s">
        <v>1922</v>
      </c>
      <c r="H18" t="s">
        <v>2769</v>
      </c>
      <c r="I18" t="s">
        <v>392</v>
      </c>
      <c r="J18" s="2" t="s">
        <v>2662</v>
      </c>
      <c r="K18" t="s">
        <v>3006</v>
      </c>
      <c r="L18" t="s">
        <v>733</v>
      </c>
      <c r="M18" t="s">
        <v>2693</v>
      </c>
      <c r="N18" t="s">
        <v>261</v>
      </c>
      <c r="O18" t="s">
        <v>3007</v>
      </c>
      <c r="P18" t="s">
        <v>447</v>
      </c>
      <c r="Q18" t="s">
        <v>528</v>
      </c>
      <c r="R18" t="s">
        <v>516</v>
      </c>
      <c r="S18" t="s">
        <v>3008</v>
      </c>
      <c r="T18" t="s">
        <v>1518</v>
      </c>
      <c r="U18" s="2" t="s">
        <v>3009</v>
      </c>
      <c r="V18" t="s">
        <v>1018</v>
      </c>
      <c r="W18" t="s">
        <v>2699</v>
      </c>
      <c r="X18" s="2" t="s">
        <v>3010</v>
      </c>
      <c r="Y18" t="s">
        <v>2479</v>
      </c>
      <c r="Z18" t="s">
        <v>1026</v>
      </c>
      <c r="AA18" t="s">
        <v>3011</v>
      </c>
      <c r="AB18" s="2" t="s">
        <v>3012</v>
      </c>
      <c r="AC18" t="s">
        <v>417</v>
      </c>
      <c r="AD18" t="s">
        <v>2585</v>
      </c>
      <c r="AE18" t="s">
        <v>3013</v>
      </c>
      <c r="AF18" t="s">
        <v>261</v>
      </c>
      <c r="AG18" s="2" t="s">
        <v>455</v>
      </c>
      <c r="AH18" t="s">
        <v>3014</v>
      </c>
      <c r="AI18" s="2" t="s">
        <v>3015</v>
      </c>
    </row>
    <row r="19" spans="1:35">
      <c r="A19" s="5" t="s">
        <v>740</v>
      </c>
      <c r="B19" s="2" t="s">
        <v>247</v>
      </c>
      <c r="C19" t="s">
        <v>260</v>
      </c>
      <c r="D19" s="2" t="s">
        <v>255</v>
      </c>
      <c r="E19" t="s">
        <v>295</v>
      </c>
      <c r="F19" t="s">
        <v>255</v>
      </c>
      <c r="G19" t="s">
        <v>295</v>
      </c>
      <c r="H19" t="s">
        <v>295</v>
      </c>
      <c r="I19" t="s">
        <v>253</v>
      </c>
      <c r="J19" s="2" t="s">
        <v>261</v>
      </c>
      <c r="K19" t="s">
        <v>261</v>
      </c>
      <c r="L19" t="s">
        <v>261</v>
      </c>
      <c r="M19" t="s">
        <v>253</v>
      </c>
      <c r="N19" t="s">
        <v>261</v>
      </c>
      <c r="O19" t="s">
        <v>261</v>
      </c>
      <c r="P19" t="s">
        <v>253</v>
      </c>
      <c r="Q19" t="s">
        <v>250</v>
      </c>
      <c r="R19" t="s">
        <v>295</v>
      </c>
      <c r="S19" t="s">
        <v>261</v>
      </c>
      <c r="T19" t="s">
        <v>295</v>
      </c>
      <c r="U19" s="2" t="s">
        <v>253</v>
      </c>
      <c r="V19" t="s">
        <v>250</v>
      </c>
      <c r="W19" t="s">
        <v>250</v>
      </c>
      <c r="X19" s="2" t="s">
        <v>255</v>
      </c>
      <c r="Y19" t="s">
        <v>253</v>
      </c>
      <c r="Z19" t="s">
        <v>253</v>
      </c>
      <c r="AA19" t="s">
        <v>295</v>
      </c>
      <c r="AB19" s="2" t="s">
        <v>260</v>
      </c>
      <c r="AC19" t="s">
        <v>261</v>
      </c>
      <c r="AD19" t="s">
        <v>255</v>
      </c>
      <c r="AE19" t="s">
        <v>261</v>
      </c>
      <c r="AF19" t="s">
        <v>253</v>
      </c>
      <c r="AG19" s="2" t="s">
        <v>254</v>
      </c>
      <c r="AH19" t="s">
        <v>255</v>
      </c>
      <c r="AI19" s="2" t="s">
        <v>254</v>
      </c>
    </row>
    <row r="20" spans="1:35">
      <c r="A20" s="5" t="s">
        <v>139</v>
      </c>
      <c r="B20" s="2" t="s">
        <v>425</v>
      </c>
      <c r="C20" t="s">
        <v>1001</v>
      </c>
      <c r="D20" s="2" t="s">
        <v>303</v>
      </c>
      <c r="E20" t="s">
        <v>1049</v>
      </c>
      <c r="F20" t="s">
        <v>2491</v>
      </c>
      <c r="G20" t="s">
        <v>750</v>
      </c>
      <c r="H20" t="s">
        <v>385</v>
      </c>
      <c r="I20" t="s">
        <v>381</v>
      </c>
      <c r="J20" s="2" t="s">
        <v>261</v>
      </c>
      <c r="K20" t="s">
        <v>261</v>
      </c>
      <c r="L20" t="s">
        <v>261</v>
      </c>
      <c r="M20" t="s">
        <v>343</v>
      </c>
      <c r="N20" t="s">
        <v>261</v>
      </c>
      <c r="O20" t="s">
        <v>261</v>
      </c>
      <c r="P20" t="s">
        <v>364</v>
      </c>
      <c r="Q20" t="s">
        <v>748</v>
      </c>
      <c r="R20" t="s">
        <v>349</v>
      </c>
      <c r="S20" t="s">
        <v>261</v>
      </c>
      <c r="T20" t="s">
        <v>748</v>
      </c>
      <c r="U20" s="2" t="s">
        <v>387</v>
      </c>
      <c r="V20" t="s">
        <v>859</v>
      </c>
      <c r="W20" t="s">
        <v>1221</v>
      </c>
      <c r="X20" s="2" t="s">
        <v>356</v>
      </c>
      <c r="Y20" t="s">
        <v>1538</v>
      </c>
      <c r="Z20" t="s">
        <v>2486</v>
      </c>
      <c r="AA20" t="s">
        <v>1208</v>
      </c>
      <c r="AB20" s="2" t="s">
        <v>787</v>
      </c>
      <c r="AC20" t="s">
        <v>261</v>
      </c>
      <c r="AD20" t="s">
        <v>762</v>
      </c>
      <c r="AE20" t="s">
        <v>261</v>
      </c>
      <c r="AF20" t="s">
        <v>751</v>
      </c>
      <c r="AG20" s="2" t="s">
        <v>3016</v>
      </c>
      <c r="AH20" t="s">
        <v>382</v>
      </c>
      <c r="AI20" s="2" t="s">
        <v>327</v>
      </c>
    </row>
    <row r="21" spans="1:35">
      <c r="A21" s="5" t="s">
        <v>753</v>
      </c>
      <c r="B21" s="2" t="s">
        <v>225</v>
      </c>
      <c r="C21" t="s">
        <v>248</v>
      </c>
      <c r="D21" s="2" t="s">
        <v>388</v>
      </c>
      <c r="E21" t="s">
        <v>261</v>
      </c>
      <c r="F21" t="s">
        <v>250</v>
      </c>
      <c r="G21" t="s">
        <v>254</v>
      </c>
      <c r="H21" t="s">
        <v>255</v>
      </c>
      <c r="I21" t="s">
        <v>251</v>
      </c>
      <c r="J21" s="2" t="s">
        <v>252</v>
      </c>
      <c r="K21" t="s">
        <v>255</v>
      </c>
      <c r="L21" t="s">
        <v>295</v>
      </c>
      <c r="M21" t="s">
        <v>295</v>
      </c>
      <c r="N21" t="s">
        <v>253</v>
      </c>
      <c r="O21" t="s">
        <v>253</v>
      </c>
      <c r="P21" t="s">
        <v>261</v>
      </c>
      <c r="Q21" t="s">
        <v>253</v>
      </c>
      <c r="R21" t="s">
        <v>260</v>
      </c>
      <c r="S21" t="s">
        <v>253</v>
      </c>
      <c r="T21" t="s">
        <v>250</v>
      </c>
      <c r="U21" s="2" t="s">
        <v>250</v>
      </c>
      <c r="V21" t="s">
        <v>249</v>
      </c>
      <c r="W21" t="s">
        <v>248</v>
      </c>
      <c r="X21" s="2" t="s">
        <v>251</v>
      </c>
      <c r="Y21" t="s">
        <v>442</v>
      </c>
      <c r="Z21" t="s">
        <v>251</v>
      </c>
      <c r="AA21" t="s">
        <v>250</v>
      </c>
      <c r="AB21" s="2" t="s">
        <v>295</v>
      </c>
      <c r="AC21" t="s">
        <v>391</v>
      </c>
      <c r="AD21" t="s">
        <v>253</v>
      </c>
      <c r="AE21" t="s">
        <v>253</v>
      </c>
      <c r="AF21" t="s">
        <v>261</v>
      </c>
      <c r="AG21" s="2" t="s">
        <v>246</v>
      </c>
      <c r="AH21" t="s">
        <v>240</v>
      </c>
      <c r="AI21" s="2" t="s">
        <v>261</v>
      </c>
    </row>
    <row r="22" spans="1:35">
      <c r="A22" s="5" t="s">
        <v>139</v>
      </c>
      <c r="B22" s="2" t="s">
        <v>1019</v>
      </c>
      <c r="C22" t="s">
        <v>347</v>
      </c>
      <c r="D22" s="2" t="s">
        <v>1626</v>
      </c>
      <c r="E22" t="s">
        <v>261</v>
      </c>
      <c r="F22" t="s">
        <v>1203</v>
      </c>
      <c r="G22" t="s">
        <v>1207</v>
      </c>
      <c r="H22" t="s">
        <v>293</v>
      </c>
      <c r="I22" t="s">
        <v>1314</v>
      </c>
      <c r="J22" s="2" t="s">
        <v>412</v>
      </c>
      <c r="K22" t="s">
        <v>851</v>
      </c>
      <c r="L22" t="s">
        <v>435</v>
      </c>
      <c r="M22" t="s">
        <v>351</v>
      </c>
      <c r="N22" t="s">
        <v>2275</v>
      </c>
      <c r="O22" t="s">
        <v>768</v>
      </c>
      <c r="P22" t="s">
        <v>261</v>
      </c>
      <c r="Q22" t="s">
        <v>326</v>
      </c>
      <c r="R22" t="s">
        <v>764</v>
      </c>
      <c r="S22" t="s">
        <v>861</v>
      </c>
      <c r="T22" t="s">
        <v>434</v>
      </c>
      <c r="U22" s="2" t="s">
        <v>284</v>
      </c>
      <c r="V22" t="s">
        <v>999</v>
      </c>
      <c r="W22" t="s">
        <v>1279</v>
      </c>
      <c r="X22" s="2" t="s">
        <v>2283</v>
      </c>
      <c r="Y22" t="s">
        <v>1016</v>
      </c>
      <c r="Z22" t="s">
        <v>1030</v>
      </c>
      <c r="AA22" t="s">
        <v>418</v>
      </c>
      <c r="AB22" s="2" t="s">
        <v>1088</v>
      </c>
      <c r="AC22" t="s">
        <v>1266</v>
      </c>
      <c r="AD22" t="s">
        <v>1538</v>
      </c>
      <c r="AE22" t="s">
        <v>745</v>
      </c>
      <c r="AF22" t="s">
        <v>261</v>
      </c>
      <c r="AG22" s="2" t="s">
        <v>3017</v>
      </c>
      <c r="AH22" t="s">
        <v>3018</v>
      </c>
      <c r="AI22" s="2" t="s">
        <v>261</v>
      </c>
    </row>
    <row r="23" spans="1:35">
      <c r="A23" s="5" t="s">
        <v>171</v>
      </c>
      <c r="B23" s="2" t="s">
        <v>225</v>
      </c>
      <c r="C23" t="s">
        <v>259</v>
      </c>
      <c r="D23" s="2" t="s">
        <v>249</v>
      </c>
      <c r="E23" t="s">
        <v>253</v>
      </c>
      <c r="F23" t="s">
        <v>255</v>
      </c>
      <c r="G23" t="s">
        <v>253</v>
      </c>
      <c r="H23" t="s">
        <v>251</v>
      </c>
      <c r="I23" t="s">
        <v>252</v>
      </c>
      <c r="J23" s="2" t="s">
        <v>251</v>
      </c>
      <c r="K23" t="s">
        <v>261</v>
      </c>
      <c r="L23" t="s">
        <v>261</v>
      </c>
      <c r="M23" t="s">
        <v>261</v>
      </c>
      <c r="N23" t="s">
        <v>261</v>
      </c>
      <c r="O23" t="s">
        <v>261</v>
      </c>
      <c r="P23" t="s">
        <v>225</v>
      </c>
      <c r="Q23" t="s">
        <v>261</v>
      </c>
      <c r="R23" t="s">
        <v>261</v>
      </c>
      <c r="S23" t="s">
        <v>261</v>
      </c>
      <c r="T23" t="s">
        <v>261</v>
      </c>
      <c r="U23" s="2" t="s">
        <v>261</v>
      </c>
      <c r="V23" t="s">
        <v>251</v>
      </c>
      <c r="W23" t="s">
        <v>246</v>
      </c>
      <c r="X23" s="2" t="s">
        <v>248</v>
      </c>
      <c r="Y23" t="s">
        <v>247</v>
      </c>
      <c r="Z23" t="s">
        <v>251</v>
      </c>
      <c r="AA23" t="s">
        <v>250</v>
      </c>
      <c r="AB23" s="2" t="s">
        <v>248</v>
      </c>
      <c r="AC23" t="s">
        <v>261</v>
      </c>
      <c r="AD23" t="s">
        <v>295</v>
      </c>
      <c r="AE23" t="s">
        <v>261</v>
      </c>
      <c r="AF23" t="s">
        <v>473</v>
      </c>
      <c r="AG23" s="2" t="s">
        <v>261</v>
      </c>
      <c r="AH23" t="s">
        <v>252</v>
      </c>
      <c r="AI23" s="2" t="s">
        <v>340</v>
      </c>
    </row>
    <row r="24" spans="1:35">
      <c r="A24" s="5" t="s">
        <v>139</v>
      </c>
      <c r="B24" s="2" t="s">
        <v>349</v>
      </c>
      <c r="C24" t="s">
        <v>2788</v>
      </c>
      <c r="D24" s="2" t="s">
        <v>778</v>
      </c>
      <c r="E24" t="s">
        <v>1006</v>
      </c>
      <c r="F24" t="s">
        <v>376</v>
      </c>
      <c r="G24" t="s">
        <v>333</v>
      </c>
      <c r="H24" t="s">
        <v>794</v>
      </c>
      <c r="I24" t="s">
        <v>2856</v>
      </c>
      <c r="J24" s="2" t="s">
        <v>1041</v>
      </c>
      <c r="K24" t="s">
        <v>261</v>
      </c>
      <c r="L24" t="s">
        <v>261</v>
      </c>
      <c r="M24" t="s">
        <v>261</v>
      </c>
      <c r="N24" t="s">
        <v>261</v>
      </c>
      <c r="O24" t="s">
        <v>261</v>
      </c>
      <c r="P24" t="s">
        <v>3019</v>
      </c>
      <c r="Q24" t="s">
        <v>261</v>
      </c>
      <c r="R24" t="s">
        <v>261</v>
      </c>
      <c r="S24" t="s">
        <v>261</v>
      </c>
      <c r="T24" t="s">
        <v>261</v>
      </c>
      <c r="U24" s="2" t="s">
        <v>261</v>
      </c>
      <c r="V24" t="s">
        <v>767</v>
      </c>
      <c r="W24" t="s">
        <v>1029</v>
      </c>
      <c r="X24" s="2" t="s">
        <v>293</v>
      </c>
      <c r="Y24" t="s">
        <v>2492</v>
      </c>
      <c r="Z24" t="s">
        <v>800</v>
      </c>
      <c r="AA24" t="s">
        <v>1231</v>
      </c>
      <c r="AB24" s="2" t="s">
        <v>2497</v>
      </c>
      <c r="AC24" t="s">
        <v>261</v>
      </c>
      <c r="AD24" t="s">
        <v>380</v>
      </c>
      <c r="AE24" t="s">
        <v>261</v>
      </c>
      <c r="AF24" t="s">
        <v>3020</v>
      </c>
      <c r="AG24" s="2" t="s">
        <v>261</v>
      </c>
      <c r="AH24" t="s">
        <v>289</v>
      </c>
      <c r="AI24" s="2" t="s">
        <v>2700</v>
      </c>
    </row>
    <row r="25" spans="1:35">
      <c r="A25" s="5" t="s">
        <v>172</v>
      </c>
      <c r="B25" s="2" t="s">
        <v>442</v>
      </c>
      <c r="C25" t="s">
        <v>248</v>
      </c>
      <c r="D25" s="2" t="s">
        <v>260</v>
      </c>
      <c r="E25" t="s">
        <v>250</v>
      </c>
      <c r="F25" t="s">
        <v>250</v>
      </c>
      <c r="G25" t="s">
        <v>254</v>
      </c>
      <c r="H25" t="s">
        <v>250</v>
      </c>
      <c r="I25" t="s">
        <v>261</v>
      </c>
      <c r="J25" s="2" t="s">
        <v>261</v>
      </c>
      <c r="K25" t="s">
        <v>253</v>
      </c>
      <c r="L25" t="s">
        <v>261</v>
      </c>
      <c r="M25" t="s">
        <v>261</v>
      </c>
      <c r="N25" t="s">
        <v>261</v>
      </c>
      <c r="O25" t="s">
        <v>295</v>
      </c>
      <c r="P25" t="s">
        <v>261</v>
      </c>
      <c r="Q25" t="s">
        <v>250</v>
      </c>
      <c r="R25" t="s">
        <v>250</v>
      </c>
      <c r="S25" t="s">
        <v>251</v>
      </c>
      <c r="T25" t="s">
        <v>253</v>
      </c>
      <c r="U25" s="2" t="s">
        <v>261</v>
      </c>
      <c r="V25" t="s">
        <v>252</v>
      </c>
      <c r="W25" t="s">
        <v>295</v>
      </c>
      <c r="X25" s="2" t="s">
        <v>255</v>
      </c>
      <c r="Y25" t="s">
        <v>248</v>
      </c>
      <c r="Z25" t="s">
        <v>255</v>
      </c>
      <c r="AA25" t="s">
        <v>295</v>
      </c>
      <c r="AB25" s="2" t="s">
        <v>295</v>
      </c>
      <c r="AC25" t="s">
        <v>295</v>
      </c>
      <c r="AD25" t="s">
        <v>254</v>
      </c>
      <c r="AE25" t="s">
        <v>261</v>
      </c>
      <c r="AF25" t="s">
        <v>261</v>
      </c>
      <c r="AG25" s="2" t="s">
        <v>250</v>
      </c>
      <c r="AH25" t="s">
        <v>254</v>
      </c>
      <c r="AI25" s="2" t="s">
        <v>250</v>
      </c>
    </row>
    <row r="26" spans="1:35">
      <c r="A26" s="5" t="s">
        <v>139</v>
      </c>
      <c r="B26" s="2" t="s">
        <v>347</v>
      </c>
      <c r="C26" t="s">
        <v>345</v>
      </c>
      <c r="D26" s="2" t="s">
        <v>2660</v>
      </c>
      <c r="E26" t="s">
        <v>765</v>
      </c>
      <c r="F26" t="s">
        <v>744</v>
      </c>
      <c r="G26" t="s">
        <v>1035</v>
      </c>
      <c r="H26" t="s">
        <v>749</v>
      </c>
      <c r="I26" t="s">
        <v>261</v>
      </c>
      <c r="J26" s="2" t="s">
        <v>261</v>
      </c>
      <c r="K26" t="s">
        <v>1011</v>
      </c>
      <c r="L26" t="s">
        <v>261</v>
      </c>
      <c r="M26" t="s">
        <v>261</v>
      </c>
      <c r="N26" t="s">
        <v>261</v>
      </c>
      <c r="O26" t="s">
        <v>868</v>
      </c>
      <c r="P26" t="s">
        <v>261</v>
      </c>
      <c r="Q26" t="s">
        <v>752</v>
      </c>
      <c r="R26" t="s">
        <v>1177</v>
      </c>
      <c r="S26" t="s">
        <v>478</v>
      </c>
      <c r="T26" t="s">
        <v>296</v>
      </c>
      <c r="U26" s="2" t="s">
        <v>261</v>
      </c>
      <c r="V26" t="s">
        <v>747</v>
      </c>
      <c r="W26" t="s">
        <v>313</v>
      </c>
      <c r="X26" s="2" t="s">
        <v>742</v>
      </c>
      <c r="Y26" t="s">
        <v>767</v>
      </c>
      <c r="Z26" t="s">
        <v>341</v>
      </c>
      <c r="AA26" t="s">
        <v>317</v>
      </c>
      <c r="AB26" s="2" t="s">
        <v>1011</v>
      </c>
      <c r="AC26" t="s">
        <v>364</v>
      </c>
      <c r="AD26" t="s">
        <v>369</v>
      </c>
      <c r="AE26" t="s">
        <v>261</v>
      </c>
      <c r="AF26" t="s">
        <v>261</v>
      </c>
      <c r="AG26" s="2" t="s">
        <v>532</v>
      </c>
      <c r="AH26" t="s">
        <v>1001</v>
      </c>
      <c r="AI26" s="2" t="s">
        <v>320</v>
      </c>
    </row>
    <row r="27" spans="1:35">
      <c r="A27" s="5" t="s">
        <v>806</v>
      </c>
      <c r="B27" s="2" t="s">
        <v>1646</v>
      </c>
      <c r="C27" t="s">
        <v>224</v>
      </c>
      <c r="D27" s="2" t="s">
        <v>504</v>
      </c>
      <c r="E27" t="s">
        <v>340</v>
      </c>
      <c r="F27" t="s">
        <v>207</v>
      </c>
      <c r="G27" t="s">
        <v>1053</v>
      </c>
      <c r="H27" t="s">
        <v>474</v>
      </c>
      <c r="I27" t="s">
        <v>225</v>
      </c>
      <c r="J27" s="2" t="s">
        <v>474</v>
      </c>
      <c r="K27" t="s">
        <v>389</v>
      </c>
      <c r="L27" t="s">
        <v>339</v>
      </c>
      <c r="M27" t="s">
        <v>390</v>
      </c>
      <c r="N27" t="s">
        <v>249</v>
      </c>
      <c r="O27" t="s">
        <v>340</v>
      </c>
      <c r="P27" t="s">
        <v>248</v>
      </c>
      <c r="Q27" t="s">
        <v>256</v>
      </c>
      <c r="R27" t="s">
        <v>339</v>
      </c>
      <c r="S27" t="s">
        <v>248</v>
      </c>
      <c r="T27" t="s">
        <v>442</v>
      </c>
      <c r="U27" s="2" t="s">
        <v>340</v>
      </c>
      <c r="V27" t="s">
        <v>809</v>
      </c>
      <c r="W27" t="s">
        <v>245</v>
      </c>
      <c r="X27" s="2" t="s">
        <v>547</v>
      </c>
      <c r="Y27" t="s">
        <v>938</v>
      </c>
      <c r="Z27" t="s">
        <v>547</v>
      </c>
      <c r="AA27" t="s">
        <v>240</v>
      </c>
      <c r="AB27" s="2" t="s">
        <v>626</v>
      </c>
      <c r="AC27" t="s">
        <v>505</v>
      </c>
      <c r="AD27" t="s">
        <v>505</v>
      </c>
      <c r="AE27" t="s">
        <v>251</v>
      </c>
      <c r="AF27" t="s">
        <v>253</v>
      </c>
      <c r="AG27" s="2" t="s">
        <v>247</v>
      </c>
      <c r="AH27" t="s">
        <v>882</v>
      </c>
      <c r="AI27" s="2" t="s">
        <v>223</v>
      </c>
    </row>
    <row r="28" spans="1:35">
      <c r="A28" s="5" t="s">
        <v>139</v>
      </c>
      <c r="B28" s="2" t="s">
        <v>3021</v>
      </c>
      <c r="C28" t="s">
        <v>1895</v>
      </c>
      <c r="D28" s="2" t="s">
        <v>835</v>
      </c>
      <c r="E28" t="s">
        <v>3022</v>
      </c>
      <c r="F28" t="s">
        <v>3023</v>
      </c>
      <c r="G28" t="s">
        <v>3024</v>
      </c>
      <c r="H28" t="s">
        <v>3025</v>
      </c>
      <c r="I28" t="s">
        <v>2024</v>
      </c>
      <c r="J28" s="2" t="s">
        <v>3026</v>
      </c>
      <c r="K28" t="s">
        <v>3027</v>
      </c>
      <c r="L28" t="s">
        <v>1887</v>
      </c>
      <c r="M28" t="s">
        <v>1069</v>
      </c>
      <c r="N28" t="s">
        <v>3028</v>
      </c>
      <c r="O28" t="s">
        <v>2827</v>
      </c>
      <c r="P28" t="s">
        <v>3029</v>
      </c>
      <c r="Q28" t="s">
        <v>2053</v>
      </c>
      <c r="R28" t="s">
        <v>3030</v>
      </c>
      <c r="S28" t="s">
        <v>2805</v>
      </c>
      <c r="T28" t="s">
        <v>3031</v>
      </c>
      <c r="U28" s="2" t="s">
        <v>3032</v>
      </c>
      <c r="V28" t="s">
        <v>3033</v>
      </c>
      <c r="W28" t="s">
        <v>3034</v>
      </c>
      <c r="X28" s="2" t="s">
        <v>3035</v>
      </c>
      <c r="Y28" t="s">
        <v>3036</v>
      </c>
      <c r="Z28" t="s">
        <v>1896</v>
      </c>
      <c r="AA28" t="s">
        <v>1883</v>
      </c>
      <c r="AB28" s="2" t="s">
        <v>3037</v>
      </c>
      <c r="AC28" t="s">
        <v>3038</v>
      </c>
      <c r="AD28" t="s">
        <v>3039</v>
      </c>
      <c r="AE28" t="s">
        <v>2307</v>
      </c>
      <c r="AF28" t="s">
        <v>2310</v>
      </c>
      <c r="AG28" s="2" t="s">
        <v>3040</v>
      </c>
      <c r="AH28" t="s">
        <v>1992</v>
      </c>
      <c r="AI28" s="2" t="s">
        <v>3041</v>
      </c>
    </row>
    <row r="29" spans="1:35">
      <c r="A29" s="5" t="s">
        <v>2312</v>
      </c>
      <c r="B29" s="2" t="s">
        <v>1097</v>
      </c>
      <c r="C29" t="s">
        <v>258</v>
      </c>
      <c r="D29" s="2" t="s">
        <v>472</v>
      </c>
      <c r="E29" t="s">
        <v>246</v>
      </c>
      <c r="F29" t="s">
        <v>251</v>
      </c>
      <c r="G29" t="s">
        <v>251</v>
      </c>
      <c r="H29" t="s">
        <v>247</v>
      </c>
      <c r="I29" t="s">
        <v>340</v>
      </c>
      <c r="J29" s="2" t="s">
        <v>259</v>
      </c>
      <c r="K29" t="s">
        <v>254</v>
      </c>
      <c r="L29" t="s">
        <v>250</v>
      </c>
      <c r="M29" t="s">
        <v>250</v>
      </c>
      <c r="N29" t="s">
        <v>255</v>
      </c>
      <c r="O29" t="s">
        <v>248</v>
      </c>
      <c r="P29" t="s">
        <v>255</v>
      </c>
      <c r="Q29" t="s">
        <v>249</v>
      </c>
      <c r="R29" t="s">
        <v>250</v>
      </c>
      <c r="S29" t="s">
        <v>255</v>
      </c>
      <c r="T29" t="s">
        <v>248</v>
      </c>
      <c r="U29" s="2" t="s">
        <v>251</v>
      </c>
      <c r="V29" t="s">
        <v>225</v>
      </c>
      <c r="W29" t="s">
        <v>247</v>
      </c>
      <c r="X29" s="2" t="s">
        <v>257</v>
      </c>
      <c r="Y29" t="s">
        <v>474</v>
      </c>
      <c r="Z29" t="s">
        <v>249</v>
      </c>
      <c r="AA29" t="s">
        <v>248</v>
      </c>
      <c r="AB29" s="2" t="s">
        <v>252</v>
      </c>
      <c r="AC29" t="s">
        <v>248</v>
      </c>
      <c r="AD29" t="s">
        <v>252</v>
      </c>
      <c r="AE29" t="s">
        <v>295</v>
      </c>
      <c r="AF29" t="s">
        <v>261</v>
      </c>
      <c r="AG29" s="2" t="s">
        <v>253</v>
      </c>
      <c r="AH29" t="s">
        <v>388</v>
      </c>
      <c r="AI29" s="2" t="s">
        <v>251</v>
      </c>
    </row>
    <row r="30" spans="1:35">
      <c r="A30" s="5" t="s">
        <v>139</v>
      </c>
      <c r="B30" s="2" t="s">
        <v>280</v>
      </c>
      <c r="C30" t="s">
        <v>2696</v>
      </c>
      <c r="D30" s="2" t="s">
        <v>3042</v>
      </c>
      <c r="E30" t="s">
        <v>3043</v>
      </c>
      <c r="F30" t="s">
        <v>2413</v>
      </c>
      <c r="G30" t="s">
        <v>1339</v>
      </c>
      <c r="H30" t="s">
        <v>3044</v>
      </c>
      <c r="I30" t="s">
        <v>1621</v>
      </c>
      <c r="J30" s="2" t="s">
        <v>1324</v>
      </c>
      <c r="K30" t="s">
        <v>1294</v>
      </c>
      <c r="L30" t="s">
        <v>1175</v>
      </c>
      <c r="M30" t="s">
        <v>1039</v>
      </c>
      <c r="N30" t="s">
        <v>1695</v>
      </c>
      <c r="O30" t="s">
        <v>487</v>
      </c>
      <c r="P30" t="s">
        <v>727</v>
      </c>
      <c r="Q30" t="s">
        <v>3045</v>
      </c>
      <c r="R30" t="s">
        <v>1257</v>
      </c>
      <c r="S30" t="s">
        <v>528</v>
      </c>
      <c r="T30" t="s">
        <v>476</v>
      </c>
      <c r="U30" s="2" t="s">
        <v>2526</v>
      </c>
      <c r="V30" t="s">
        <v>1926</v>
      </c>
      <c r="W30" t="s">
        <v>535</v>
      </c>
      <c r="X30" s="2" t="s">
        <v>2652</v>
      </c>
      <c r="Y30" t="s">
        <v>3046</v>
      </c>
      <c r="Z30" t="s">
        <v>1622</v>
      </c>
      <c r="AA30" t="s">
        <v>1332</v>
      </c>
      <c r="AB30" s="2" t="s">
        <v>1634</v>
      </c>
      <c r="AC30" t="s">
        <v>778</v>
      </c>
      <c r="AD30" t="s">
        <v>2088</v>
      </c>
      <c r="AE30" t="s">
        <v>1266</v>
      </c>
      <c r="AF30" t="s">
        <v>261</v>
      </c>
      <c r="AG30" s="2" t="s">
        <v>751</v>
      </c>
      <c r="AH30" t="s">
        <v>2408</v>
      </c>
      <c r="AI30" s="2" t="s">
        <v>2284</v>
      </c>
    </row>
    <row r="31" spans="1:35">
      <c r="A31" s="5" t="s">
        <v>856</v>
      </c>
      <c r="B31" s="2" t="s">
        <v>473</v>
      </c>
      <c r="C31" t="s">
        <v>442</v>
      </c>
      <c r="D31" s="2" t="s">
        <v>254</v>
      </c>
      <c r="E31" t="s">
        <v>295</v>
      </c>
      <c r="F31" t="s">
        <v>295</v>
      </c>
      <c r="G31" t="s">
        <v>251</v>
      </c>
      <c r="H31" t="s">
        <v>255</v>
      </c>
      <c r="I31" t="s">
        <v>250</v>
      </c>
      <c r="J31" s="2" t="s">
        <v>295</v>
      </c>
      <c r="K31" t="s">
        <v>295</v>
      </c>
      <c r="L31" t="s">
        <v>295</v>
      </c>
      <c r="M31" t="s">
        <v>254</v>
      </c>
      <c r="N31" t="s">
        <v>250</v>
      </c>
      <c r="O31" t="s">
        <v>253</v>
      </c>
      <c r="P31" t="s">
        <v>295</v>
      </c>
      <c r="Q31" t="s">
        <v>295</v>
      </c>
      <c r="R31" t="s">
        <v>295</v>
      </c>
      <c r="S31" t="s">
        <v>261</v>
      </c>
      <c r="T31" t="s">
        <v>253</v>
      </c>
      <c r="U31" s="2" t="s">
        <v>261</v>
      </c>
      <c r="V31" t="s">
        <v>260</v>
      </c>
      <c r="W31" t="s">
        <v>255</v>
      </c>
      <c r="X31" s="2" t="s">
        <v>250</v>
      </c>
      <c r="Y31" t="s">
        <v>391</v>
      </c>
      <c r="Z31" t="s">
        <v>250</v>
      </c>
      <c r="AA31" t="s">
        <v>253</v>
      </c>
      <c r="AB31" s="2" t="s">
        <v>250</v>
      </c>
      <c r="AC31" t="s">
        <v>255</v>
      </c>
      <c r="AD31" t="s">
        <v>255</v>
      </c>
      <c r="AE31" t="s">
        <v>253</v>
      </c>
      <c r="AF31" t="s">
        <v>261</v>
      </c>
      <c r="AG31" s="2" t="s">
        <v>253</v>
      </c>
      <c r="AH31" t="s">
        <v>255</v>
      </c>
      <c r="AI31" s="2" t="s">
        <v>251</v>
      </c>
    </row>
    <row r="32" spans="1:35">
      <c r="A32" s="10" t="s">
        <v>139</v>
      </c>
      <c r="B32" s="9" t="s">
        <v>744</v>
      </c>
      <c r="C32" s="11" t="s">
        <v>372</v>
      </c>
      <c r="D32" s="9" t="s">
        <v>356</v>
      </c>
      <c r="E32" s="11" t="s">
        <v>345</v>
      </c>
      <c r="F32" s="11" t="s">
        <v>857</v>
      </c>
      <c r="G32" s="11" t="s">
        <v>439</v>
      </c>
      <c r="H32" s="11" t="s">
        <v>783</v>
      </c>
      <c r="I32" s="11" t="s">
        <v>1020</v>
      </c>
      <c r="J32" s="9" t="s">
        <v>382</v>
      </c>
      <c r="K32" s="11" t="s">
        <v>426</v>
      </c>
      <c r="L32" s="11" t="s">
        <v>2499</v>
      </c>
      <c r="M32" s="11" t="s">
        <v>412</v>
      </c>
      <c r="N32" s="11" t="s">
        <v>2844</v>
      </c>
      <c r="O32" s="11" t="s">
        <v>866</v>
      </c>
      <c r="P32" s="11" t="s">
        <v>334</v>
      </c>
      <c r="Q32" s="11" t="s">
        <v>801</v>
      </c>
      <c r="R32" s="11" t="s">
        <v>328</v>
      </c>
      <c r="S32" s="11" t="s">
        <v>261</v>
      </c>
      <c r="T32" s="11" t="s">
        <v>1014</v>
      </c>
      <c r="U32" s="9" t="s">
        <v>261</v>
      </c>
      <c r="V32" s="11" t="s">
        <v>1047</v>
      </c>
      <c r="W32" s="11" t="s">
        <v>441</v>
      </c>
      <c r="X32" s="9" t="s">
        <v>743</v>
      </c>
      <c r="Y32" s="11" t="s">
        <v>344</v>
      </c>
      <c r="Z32" s="11" t="s">
        <v>361</v>
      </c>
      <c r="AA32" s="11" t="s">
        <v>2498</v>
      </c>
      <c r="AB32" s="9" t="s">
        <v>3047</v>
      </c>
      <c r="AC32" s="11" t="s">
        <v>1284</v>
      </c>
      <c r="AD32" s="11" t="s">
        <v>762</v>
      </c>
      <c r="AE32" s="11" t="s">
        <v>1313</v>
      </c>
      <c r="AF32" s="11" t="s">
        <v>261</v>
      </c>
      <c r="AG32" s="9" t="s">
        <v>2333</v>
      </c>
      <c r="AH32" s="11" t="s">
        <v>302</v>
      </c>
      <c r="AI32" s="9" t="s">
        <v>868</v>
      </c>
    </row>
    <row r="33" spans="1:35">
      <c r="A33" s="5" t="s">
        <v>595</v>
      </c>
      <c r="B33" s="2" t="s">
        <v>2200</v>
      </c>
      <c r="C33" t="s">
        <v>2201</v>
      </c>
      <c r="D33" s="2" t="s">
        <v>2202</v>
      </c>
      <c r="E33" t="s">
        <v>1542</v>
      </c>
      <c r="F33" t="s">
        <v>2128</v>
      </c>
      <c r="G33" t="s">
        <v>877</v>
      </c>
      <c r="H33" t="s">
        <v>2203</v>
      </c>
      <c r="I33" t="s">
        <v>2204</v>
      </c>
      <c r="J33" s="2" t="s">
        <v>942</v>
      </c>
      <c r="K33" t="s">
        <v>220</v>
      </c>
      <c r="L33" t="s">
        <v>221</v>
      </c>
      <c r="M33" t="s">
        <v>222</v>
      </c>
      <c r="N33" t="s">
        <v>223</v>
      </c>
      <c r="O33" t="s">
        <v>224</v>
      </c>
      <c r="P33" t="s">
        <v>226</v>
      </c>
      <c r="Q33" t="s">
        <v>227</v>
      </c>
      <c r="R33" t="s">
        <v>228</v>
      </c>
      <c r="S33" t="s">
        <v>229</v>
      </c>
      <c r="T33" t="s">
        <v>179</v>
      </c>
      <c r="U33" s="2" t="s">
        <v>230</v>
      </c>
      <c r="V33" t="s">
        <v>2205</v>
      </c>
      <c r="W33" t="s">
        <v>201</v>
      </c>
      <c r="X33" s="2" t="s">
        <v>2206</v>
      </c>
      <c r="Y33" t="s">
        <v>1766</v>
      </c>
      <c r="Z33" t="s">
        <v>1114</v>
      </c>
      <c r="AA33" t="s">
        <v>1098</v>
      </c>
      <c r="AB33" s="2" t="s">
        <v>2207</v>
      </c>
      <c r="AC33" t="s">
        <v>232</v>
      </c>
      <c r="AD33" t="s">
        <v>238</v>
      </c>
      <c r="AE33" t="s">
        <v>239</v>
      </c>
      <c r="AF33" t="s">
        <v>240</v>
      </c>
      <c r="AG33" s="2" t="s">
        <v>935</v>
      </c>
      <c r="AH33" t="s">
        <v>2208</v>
      </c>
      <c r="AI33" s="2" t="s">
        <v>2209</v>
      </c>
    </row>
    <row r="34" spans="1:35">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9" t="s">
        <v>596</v>
      </c>
      <c r="V34" s="11" t="s">
        <v>596</v>
      </c>
      <c r="W34" s="11" t="s">
        <v>596</v>
      </c>
      <c r="X34" s="9" t="s">
        <v>596</v>
      </c>
      <c r="Y34" s="11" t="s">
        <v>596</v>
      </c>
      <c r="Z34" s="11" t="s">
        <v>596</v>
      </c>
      <c r="AA34" s="11" t="s">
        <v>596</v>
      </c>
      <c r="AB34" s="9" t="s">
        <v>596</v>
      </c>
      <c r="AC34" s="11" t="s">
        <v>596</v>
      </c>
      <c r="AD34" s="11" t="s">
        <v>596</v>
      </c>
      <c r="AE34" s="11" t="s">
        <v>596</v>
      </c>
      <c r="AF34" s="11" t="s">
        <v>596</v>
      </c>
      <c r="AG34" s="9" t="s">
        <v>596</v>
      </c>
      <c r="AH34" s="11" t="s">
        <v>596</v>
      </c>
      <c r="AI34"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28"/>
  <sheetViews>
    <sheetView workbookViewId="0"/>
  </sheetViews>
  <sheetFormatPr defaultRowHeight="14.25"/>
  <cols>
    <col min="1" max="1" width="30.75" customWidth="1"/>
  </cols>
  <sheetData>
    <row r="1" spans="1:35" ht="23.25">
      <c r="A1" s="3" t="s">
        <v>134</v>
      </c>
    </row>
    <row r="2" spans="1:35" ht="18">
      <c r="A2" s="4" t="s">
        <v>135</v>
      </c>
    </row>
    <row r="3" spans="1:35">
      <c r="A3" t="s">
        <v>136</v>
      </c>
    </row>
    <row r="5" spans="1:35">
      <c r="A5" s="8" t="s">
        <v>58</v>
      </c>
    </row>
    <row r="6" spans="1:35">
      <c r="A6" s="15" t="s">
        <v>2959</v>
      </c>
      <c r="B6" s="16"/>
      <c r="C6" s="16"/>
      <c r="D6" s="16"/>
      <c r="E6" s="16"/>
      <c r="F6" s="16"/>
      <c r="G6" s="16"/>
      <c r="H6" s="16"/>
      <c r="I6" s="16"/>
      <c r="J6" s="16"/>
      <c r="K6" s="16"/>
      <c r="L6" s="16"/>
      <c r="M6" s="16"/>
      <c r="N6" s="16"/>
      <c r="O6" s="16"/>
      <c r="P6" s="16"/>
      <c r="Q6" s="16"/>
      <c r="R6" s="16"/>
      <c r="S6" s="16"/>
      <c r="T6" s="16"/>
      <c r="U6" s="16"/>
      <c r="V6" s="16"/>
      <c r="W6" s="16"/>
      <c r="X6" s="16"/>
      <c r="Y6" s="16"/>
      <c r="Z6" s="16"/>
    </row>
    <row r="7" spans="1:35">
      <c r="A7" s="15" t="s">
        <v>2335</v>
      </c>
      <c r="B7" s="16"/>
      <c r="C7" s="16"/>
      <c r="D7" s="16"/>
      <c r="E7" s="16"/>
      <c r="F7" s="16"/>
      <c r="G7" s="16"/>
      <c r="H7" s="16"/>
      <c r="I7" s="16"/>
      <c r="J7" s="16"/>
      <c r="K7" s="16"/>
      <c r="L7" s="16"/>
      <c r="M7" s="16"/>
      <c r="N7" s="16"/>
      <c r="O7" s="16"/>
      <c r="P7" s="16"/>
      <c r="Q7" s="16"/>
      <c r="R7" s="16"/>
      <c r="S7" s="16"/>
      <c r="T7" s="16"/>
      <c r="U7" s="16"/>
      <c r="V7" s="16"/>
      <c r="W7" s="16"/>
      <c r="X7" s="16"/>
      <c r="Y7" s="16"/>
      <c r="Z7" s="16"/>
    </row>
    <row r="9" spans="1:35" ht="30" customHeight="1">
      <c r="A9" s="7"/>
      <c r="B9" s="6"/>
      <c r="C9" s="17" t="s">
        <v>597</v>
      </c>
      <c r="D9" s="18"/>
      <c r="E9" s="17" t="s">
        <v>598</v>
      </c>
      <c r="F9" s="17"/>
      <c r="G9" s="17"/>
      <c r="H9" s="17"/>
      <c r="I9" s="17"/>
      <c r="J9" s="18"/>
      <c r="K9" s="17" t="s">
        <v>599</v>
      </c>
      <c r="L9" s="17"/>
      <c r="M9" s="17"/>
      <c r="N9" s="17"/>
      <c r="O9" s="17"/>
      <c r="P9" s="17"/>
      <c r="Q9" s="17"/>
      <c r="R9" s="17"/>
      <c r="S9" s="17"/>
      <c r="T9" s="17"/>
      <c r="U9" s="18"/>
      <c r="V9" s="17" t="s">
        <v>600</v>
      </c>
      <c r="W9" s="17"/>
      <c r="X9" s="18"/>
      <c r="Y9" s="17" t="s">
        <v>601</v>
      </c>
      <c r="Z9" s="17"/>
      <c r="AA9" s="17"/>
      <c r="AB9" s="18"/>
      <c r="AC9" s="17" t="s">
        <v>602</v>
      </c>
      <c r="AD9" s="17"/>
      <c r="AE9" s="17"/>
      <c r="AF9" s="17"/>
      <c r="AG9" s="18"/>
      <c r="AH9" s="17" t="s">
        <v>603</v>
      </c>
      <c r="AI9" s="18"/>
    </row>
    <row r="10" spans="1:35"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155</v>
      </c>
      <c r="Q10" s="7" t="s">
        <v>156</v>
      </c>
      <c r="R10" s="7" t="s">
        <v>157</v>
      </c>
      <c r="S10" s="7" t="s">
        <v>158</v>
      </c>
      <c r="T10" s="7" t="s">
        <v>159</v>
      </c>
      <c r="U10" s="6" t="s">
        <v>160</v>
      </c>
      <c r="V10" s="7" t="s">
        <v>161</v>
      </c>
      <c r="W10" s="7" t="s">
        <v>162</v>
      </c>
      <c r="X10" s="6" t="s">
        <v>163</v>
      </c>
      <c r="Y10" s="7" t="s">
        <v>164</v>
      </c>
      <c r="Z10" s="7" t="s">
        <v>165</v>
      </c>
      <c r="AA10" s="7" t="s">
        <v>166</v>
      </c>
      <c r="AB10" s="6" t="s">
        <v>167</v>
      </c>
      <c r="AC10" s="7" t="s">
        <v>168</v>
      </c>
      <c r="AD10" s="7" t="s">
        <v>169</v>
      </c>
      <c r="AE10" s="7" t="s">
        <v>170</v>
      </c>
      <c r="AF10" s="7" t="s">
        <v>171</v>
      </c>
      <c r="AG10" s="6" t="s">
        <v>172</v>
      </c>
      <c r="AH10" s="7" t="s">
        <v>173</v>
      </c>
      <c r="AI10" s="6" t="s">
        <v>174</v>
      </c>
    </row>
    <row r="11" spans="1:35">
      <c r="A11" s="5" t="s">
        <v>175</v>
      </c>
      <c r="B11" s="2" t="s">
        <v>3048</v>
      </c>
      <c r="C11" t="s">
        <v>1546</v>
      </c>
      <c r="D11" s="2" t="s">
        <v>1837</v>
      </c>
      <c r="E11" t="s">
        <v>504</v>
      </c>
      <c r="F11" t="s">
        <v>1550</v>
      </c>
      <c r="G11" t="s">
        <v>669</v>
      </c>
      <c r="H11" t="s">
        <v>876</v>
      </c>
      <c r="I11" t="s">
        <v>187</v>
      </c>
      <c r="J11" s="2" t="s">
        <v>2285</v>
      </c>
      <c r="K11" t="s">
        <v>1437</v>
      </c>
      <c r="L11" t="s">
        <v>556</v>
      </c>
      <c r="M11" t="s">
        <v>228</v>
      </c>
      <c r="N11" t="s">
        <v>240</v>
      </c>
      <c r="O11" t="s">
        <v>545</v>
      </c>
      <c r="P11" t="s">
        <v>221</v>
      </c>
      <c r="Q11" t="s">
        <v>939</v>
      </c>
      <c r="R11" t="s">
        <v>811</v>
      </c>
      <c r="S11" t="s">
        <v>626</v>
      </c>
      <c r="T11" t="s">
        <v>882</v>
      </c>
      <c r="U11" s="2" t="s">
        <v>809</v>
      </c>
      <c r="V11" t="s">
        <v>1366</v>
      </c>
      <c r="W11" t="s">
        <v>618</v>
      </c>
      <c r="X11" s="2" t="s">
        <v>1366</v>
      </c>
      <c r="Y11" t="s">
        <v>899</v>
      </c>
      <c r="Z11" t="s">
        <v>1105</v>
      </c>
      <c r="AA11" t="s">
        <v>1431</v>
      </c>
      <c r="AB11" s="2" t="s">
        <v>1935</v>
      </c>
      <c r="AC11" t="s">
        <v>885</v>
      </c>
      <c r="AD11" t="s">
        <v>887</v>
      </c>
      <c r="AE11" t="s">
        <v>556</v>
      </c>
      <c r="AF11" t="s">
        <v>225</v>
      </c>
      <c r="AG11" s="2" t="s">
        <v>710</v>
      </c>
      <c r="AH11" t="s">
        <v>1368</v>
      </c>
      <c r="AI11" s="2" t="s">
        <v>205</v>
      </c>
    </row>
    <row r="12" spans="1:35">
      <c r="A12" s="10" t="s">
        <v>211</v>
      </c>
      <c r="B12" s="9" t="s">
        <v>3049</v>
      </c>
      <c r="C12" s="11" t="s">
        <v>1766</v>
      </c>
      <c r="D12" s="9" t="s">
        <v>3050</v>
      </c>
      <c r="E12" s="11" t="s">
        <v>228</v>
      </c>
      <c r="F12" s="11" t="s">
        <v>1876</v>
      </c>
      <c r="G12" s="11" t="s">
        <v>895</v>
      </c>
      <c r="H12" s="11" t="s">
        <v>624</v>
      </c>
      <c r="I12" s="11" t="s">
        <v>1363</v>
      </c>
      <c r="J12" s="9" t="s">
        <v>3051</v>
      </c>
      <c r="K12" s="11" t="s">
        <v>245</v>
      </c>
      <c r="L12" s="11" t="s">
        <v>548</v>
      </c>
      <c r="M12" s="11" t="s">
        <v>1363</v>
      </c>
      <c r="N12" s="11" t="s">
        <v>389</v>
      </c>
      <c r="O12" s="11" t="s">
        <v>179</v>
      </c>
      <c r="P12" s="11" t="s">
        <v>186</v>
      </c>
      <c r="Q12" s="11" t="s">
        <v>1441</v>
      </c>
      <c r="R12" s="11" t="s">
        <v>1097</v>
      </c>
      <c r="S12" s="11" t="s">
        <v>896</v>
      </c>
      <c r="T12" s="11" t="s">
        <v>1097</v>
      </c>
      <c r="U12" s="9" t="s">
        <v>1112</v>
      </c>
      <c r="V12" s="11" t="s">
        <v>182</v>
      </c>
      <c r="W12" s="11" t="s">
        <v>887</v>
      </c>
      <c r="X12" s="9" t="s">
        <v>1428</v>
      </c>
      <c r="Y12" s="11" t="s">
        <v>2210</v>
      </c>
      <c r="Z12" s="11" t="s">
        <v>1408</v>
      </c>
      <c r="AA12" s="11" t="s">
        <v>545</v>
      </c>
      <c r="AB12" s="9" t="s">
        <v>3052</v>
      </c>
      <c r="AC12" s="11" t="s">
        <v>623</v>
      </c>
      <c r="AD12" s="11" t="s">
        <v>1650</v>
      </c>
      <c r="AE12" s="11" t="s">
        <v>709</v>
      </c>
      <c r="AF12" s="11" t="s">
        <v>390</v>
      </c>
      <c r="AG12" s="9" t="s">
        <v>472</v>
      </c>
      <c r="AH12" s="11" t="s">
        <v>3053</v>
      </c>
      <c r="AI12" s="9" t="s">
        <v>1936</v>
      </c>
    </row>
    <row r="13" spans="1:35">
      <c r="A13" s="5" t="s">
        <v>622</v>
      </c>
      <c r="B13" s="2" t="s">
        <v>2960</v>
      </c>
      <c r="C13" t="s">
        <v>222</v>
      </c>
      <c r="D13" s="2" t="s">
        <v>2128</v>
      </c>
      <c r="E13" t="s">
        <v>442</v>
      </c>
      <c r="F13" t="s">
        <v>1053</v>
      </c>
      <c r="G13" t="s">
        <v>626</v>
      </c>
      <c r="H13" t="s">
        <v>556</v>
      </c>
      <c r="I13" t="s">
        <v>547</v>
      </c>
      <c r="J13" s="2" t="s">
        <v>214</v>
      </c>
      <c r="K13" t="s">
        <v>474</v>
      </c>
      <c r="L13" t="s">
        <v>473</v>
      </c>
      <c r="M13" t="s">
        <v>190</v>
      </c>
      <c r="N13" t="s">
        <v>252</v>
      </c>
      <c r="O13" t="s">
        <v>627</v>
      </c>
      <c r="P13" t="s">
        <v>257</v>
      </c>
      <c r="Q13" t="s">
        <v>809</v>
      </c>
      <c r="R13" t="s">
        <v>190</v>
      </c>
      <c r="S13" t="s">
        <v>252</v>
      </c>
      <c r="T13" t="s">
        <v>190</v>
      </c>
      <c r="U13" s="2" t="s">
        <v>240</v>
      </c>
      <c r="V13" t="s">
        <v>505</v>
      </c>
      <c r="W13" t="s">
        <v>187</v>
      </c>
      <c r="X13" s="2" t="s">
        <v>893</v>
      </c>
      <c r="Y13" t="s">
        <v>939</v>
      </c>
      <c r="Z13" t="s">
        <v>228</v>
      </c>
      <c r="AA13" t="s">
        <v>557</v>
      </c>
      <c r="AB13" s="2" t="s">
        <v>629</v>
      </c>
      <c r="AC13" t="s">
        <v>2961</v>
      </c>
      <c r="AD13" t="s">
        <v>259</v>
      </c>
      <c r="AE13" t="s">
        <v>254</v>
      </c>
      <c r="AF13" t="s">
        <v>253</v>
      </c>
      <c r="AG13" s="2" t="s">
        <v>254</v>
      </c>
      <c r="AH13" t="s">
        <v>215</v>
      </c>
      <c r="AI13" s="2" t="s">
        <v>937</v>
      </c>
    </row>
    <row r="14" spans="1:35">
      <c r="A14" s="5" t="s">
        <v>139</v>
      </c>
      <c r="B14" s="2" t="s">
        <v>3054</v>
      </c>
      <c r="C14" t="s">
        <v>3055</v>
      </c>
      <c r="D14" s="2" t="s">
        <v>3056</v>
      </c>
      <c r="E14" t="s">
        <v>2018</v>
      </c>
      <c r="F14" t="s">
        <v>2101</v>
      </c>
      <c r="G14" t="s">
        <v>2988</v>
      </c>
      <c r="H14" t="s">
        <v>2914</v>
      </c>
      <c r="I14" t="s">
        <v>3057</v>
      </c>
      <c r="J14" s="2" t="s">
        <v>3058</v>
      </c>
      <c r="K14" t="s">
        <v>3059</v>
      </c>
      <c r="L14" t="s">
        <v>2107</v>
      </c>
      <c r="M14" t="s">
        <v>3060</v>
      </c>
      <c r="N14" t="s">
        <v>3061</v>
      </c>
      <c r="O14" t="s">
        <v>3062</v>
      </c>
      <c r="P14" t="s">
        <v>3063</v>
      </c>
      <c r="Q14" t="s">
        <v>3064</v>
      </c>
      <c r="R14" t="s">
        <v>3065</v>
      </c>
      <c r="S14" t="s">
        <v>3066</v>
      </c>
      <c r="T14" t="s">
        <v>1482</v>
      </c>
      <c r="U14" s="2" t="s">
        <v>3067</v>
      </c>
      <c r="V14" t="s">
        <v>3068</v>
      </c>
      <c r="W14" t="s">
        <v>3069</v>
      </c>
      <c r="X14" s="2" t="s">
        <v>3070</v>
      </c>
      <c r="Y14" t="s">
        <v>3071</v>
      </c>
      <c r="Z14" t="s">
        <v>3072</v>
      </c>
      <c r="AA14" t="s">
        <v>3073</v>
      </c>
      <c r="AB14" s="2" t="s">
        <v>3074</v>
      </c>
      <c r="AC14" t="s">
        <v>3075</v>
      </c>
      <c r="AD14" t="s">
        <v>278</v>
      </c>
      <c r="AE14" t="s">
        <v>1190</v>
      </c>
      <c r="AF14" t="s">
        <v>789</v>
      </c>
      <c r="AG14" s="2" t="s">
        <v>3076</v>
      </c>
      <c r="AH14" t="s">
        <v>3077</v>
      </c>
      <c r="AI14" s="2" t="s">
        <v>3078</v>
      </c>
    </row>
    <row r="15" spans="1:35">
      <c r="A15" s="5" t="s">
        <v>664</v>
      </c>
      <c r="B15" s="2" t="s">
        <v>2982</v>
      </c>
      <c r="C15" t="s">
        <v>1651</v>
      </c>
      <c r="D15" s="2" t="s">
        <v>2127</v>
      </c>
      <c r="E15" t="s">
        <v>549</v>
      </c>
      <c r="F15" t="s">
        <v>809</v>
      </c>
      <c r="G15" t="s">
        <v>229</v>
      </c>
      <c r="H15" t="s">
        <v>809</v>
      </c>
      <c r="I15" t="s">
        <v>506</v>
      </c>
      <c r="J15" s="2" t="s">
        <v>505</v>
      </c>
      <c r="K15" t="s">
        <v>339</v>
      </c>
      <c r="L15" t="s">
        <v>506</v>
      </c>
      <c r="M15" t="s">
        <v>471</v>
      </c>
      <c r="N15" t="s">
        <v>249</v>
      </c>
      <c r="O15" t="s">
        <v>557</v>
      </c>
      <c r="P15" t="s">
        <v>388</v>
      </c>
      <c r="Q15" t="s">
        <v>225</v>
      </c>
      <c r="R15" t="s">
        <v>442</v>
      </c>
      <c r="S15" t="s">
        <v>259</v>
      </c>
      <c r="T15" t="s">
        <v>390</v>
      </c>
      <c r="U15" s="2" t="s">
        <v>207</v>
      </c>
      <c r="V15" t="s">
        <v>936</v>
      </c>
      <c r="W15" t="s">
        <v>672</v>
      </c>
      <c r="X15" s="2" t="s">
        <v>706</v>
      </c>
      <c r="Y15" t="s">
        <v>208</v>
      </c>
      <c r="Z15" t="s">
        <v>504</v>
      </c>
      <c r="AA15" t="s">
        <v>896</v>
      </c>
      <c r="AB15" s="2" t="s">
        <v>941</v>
      </c>
      <c r="AC15" t="s">
        <v>340</v>
      </c>
      <c r="AD15" t="s">
        <v>883</v>
      </c>
      <c r="AE15" t="s">
        <v>391</v>
      </c>
      <c r="AF15" t="s">
        <v>295</v>
      </c>
      <c r="AG15" s="2" t="s">
        <v>254</v>
      </c>
      <c r="AH15" t="s">
        <v>1412</v>
      </c>
      <c r="AI15" s="2" t="s">
        <v>625</v>
      </c>
    </row>
    <row r="16" spans="1:35">
      <c r="A16" s="5" t="s">
        <v>139</v>
      </c>
      <c r="B16" s="2" t="s">
        <v>1448</v>
      </c>
      <c r="C16" t="s">
        <v>1566</v>
      </c>
      <c r="D16" s="2" t="s">
        <v>3079</v>
      </c>
      <c r="E16" t="s">
        <v>3080</v>
      </c>
      <c r="F16" t="s">
        <v>1373</v>
      </c>
      <c r="G16" t="s">
        <v>2463</v>
      </c>
      <c r="H16" t="s">
        <v>1455</v>
      </c>
      <c r="I16" t="s">
        <v>3081</v>
      </c>
      <c r="J16" s="2" t="s">
        <v>2242</v>
      </c>
      <c r="K16" t="s">
        <v>3082</v>
      </c>
      <c r="L16" t="s">
        <v>3083</v>
      </c>
      <c r="M16" t="s">
        <v>2359</v>
      </c>
      <c r="N16" t="s">
        <v>3084</v>
      </c>
      <c r="O16" t="s">
        <v>3085</v>
      </c>
      <c r="P16" t="s">
        <v>3086</v>
      </c>
      <c r="Q16" t="s">
        <v>3087</v>
      </c>
      <c r="R16" t="s">
        <v>3088</v>
      </c>
      <c r="S16" t="s">
        <v>3089</v>
      </c>
      <c r="T16" t="s">
        <v>3090</v>
      </c>
      <c r="U16" s="2" t="s">
        <v>3091</v>
      </c>
      <c r="V16" t="s">
        <v>3092</v>
      </c>
      <c r="W16" t="s">
        <v>3093</v>
      </c>
      <c r="X16" s="2" t="s">
        <v>2629</v>
      </c>
      <c r="Y16" t="s">
        <v>3094</v>
      </c>
      <c r="Z16" t="s">
        <v>3095</v>
      </c>
      <c r="AA16" t="s">
        <v>3096</v>
      </c>
      <c r="AB16" s="2" t="s">
        <v>3097</v>
      </c>
      <c r="AC16" t="s">
        <v>482</v>
      </c>
      <c r="AD16" t="s">
        <v>3098</v>
      </c>
      <c r="AE16" t="s">
        <v>3099</v>
      </c>
      <c r="AF16" t="s">
        <v>3100</v>
      </c>
      <c r="AG16" s="2" t="s">
        <v>2520</v>
      </c>
      <c r="AH16" t="s">
        <v>3101</v>
      </c>
      <c r="AI16" s="2" t="s">
        <v>3102</v>
      </c>
    </row>
    <row r="17" spans="1:35">
      <c r="A17" s="5" t="s">
        <v>705</v>
      </c>
      <c r="B17" s="2" t="s">
        <v>1412</v>
      </c>
      <c r="C17" t="s">
        <v>557</v>
      </c>
      <c r="D17" s="2" t="s">
        <v>542</v>
      </c>
      <c r="E17" t="s">
        <v>252</v>
      </c>
      <c r="F17" t="s">
        <v>473</v>
      </c>
      <c r="G17" t="s">
        <v>259</v>
      </c>
      <c r="H17" t="s">
        <v>340</v>
      </c>
      <c r="I17" t="s">
        <v>246</v>
      </c>
      <c r="J17" s="2" t="s">
        <v>246</v>
      </c>
      <c r="K17" t="s">
        <v>260</v>
      </c>
      <c r="L17" t="s">
        <v>250</v>
      </c>
      <c r="M17" t="s">
        <v>388</v>
      </c>
      <c r="N17" t="s">
        <v>261</v>
      </c>
      <c r="O17" t="s">
        <v>249</v>
      </c>
      <c r="P17" t="s">
        <v>254</v>
      </c>
      <c r="Q17" t="s">
        <v>247</v>
      </c>
      <c r="R17" t="s">
        <v>260</v>
      </c>
      <c r="S17" t="s">
        <v>255</v>
      </c>
      <c r="T17" t="s">
        <v>254</v>
      </c>
      <c r="U17" s="2" t="s">
        <v>251</v>
      </c>
      <c r="V17" t="s">
        <v>442</v>
      </c>
      <c r="W17" t="s">
        <v>388</v>
      </c>
      <c r="X17" s="2" t="s">
        <v>935</v>
      </c>
      <c r="Y17" t="s">
        <v>473</v>
      </c>
      <c r="Z17" t="s">
        <v>246</v>
      </c>
      <c r="AA17" t="s">
        <v>251</v>
      </c>
      <c r="AB17" s="2" t="s">
        <v>223</v>
      </c>
      <c r="AC17" t="s">
        <v>247</v>
      </c>
      <c r="AD17" t="s">
        <v>708</v>
      </c>
      <c r="AE17" t="s">
        <v>626</v>
      </c>
      <c r="AF17" t="s">
        <v>261</v>
      </c>
      <c r="AG17" s="2" t="s">
        <v>253</v>
      </c>
      <c r="AH17" t="s">
        <v>340</v>
      </c>
      <c r="AI17" s="2" t="s">
        <v>229</v>
      </c>
    </row>
    <row r="18" spans="1:35">
      <c r="A18" s="5" t="s">
        <v>139</v>
      </c>
      <c r="B18" s="2" t="s">
        <v>3103</v>
      </c>
      <c r="C18" t="s">
        <v>3104</v>
      </c>
      <c r="D18" s="2" t="s">
        <v>726</v>
      </c>
      <c r="E18" t="s">
        <v>3105</v>
      </c>
      <c r="F18" t="s">
        <v>845</v>
      </c>
      <c r="G18" t="s">
        <v>3106</v>
      </c>
      <c r="H18" t="s">
        <v>3107</v>
      </c>
      <c r="I18" t="s">
        <v>1926</v>
      </c>
      <c r="J18" s="2" t="s">
        <v>3108</v>
      </c>
      <c r="K18" t="s">
        <v>3109</v>
      </c>
      <c r="L18" t="s">
        <v>408</v>
      </c>
      <c r="M18" t="s">
        <v>3110</v>
      </c>
      <c r="N18" t="s">
        <v>261</v>
      </c>
      <c r="O18" t="s">
        <v>1056</v>
      </c>
      <c r="P18" t="s">
        <v>3111</v>
      </c>
      <c r="Q18" t="s">
        <v>2264</v>
      </c>
      <c r="R18" t="s">
        <v>3112</v>
      </c>
      <c r="S18" t="s">
        <v>3113</v>
      </c>
      <c r="T18" t="s">
        <v>2404</v>
      </c>
      <c r="U18" s="2" t="s">
        <v>2518</v>
      </c>
      <c r="V18" t="s">
        <v>2842</v>
      </c>
      <c r="W18" t="s">
        <v>2935</v>
      </c>
      <c r="X18" s="2" t="s">
        <v>1241</v>
      </c>
      <c r="Y18" t="s">
        <v>3114</v>
      </c>
      <c r="Z18" t="s">
        <v>2318</v>
      </c>
      <c r="AA18" t="s">
        <v>3115</v>
      </c>
      <c r="AB18" s="2" t="s">
        <v>3116</v>
      </c>
      <c r="AC18" t="s">
        <v>1288</v>
      </c>
      <c r="AD18" t="s">
        <v>1346</v>
      </c>
      <c r="AE18" t="s">
        <v>3117</v>
      </c>
      <c r="AF18" t="s">
        <v>261</v>
      </c>
      <c r="AG18" s="2" t="s">
        <v>512</v>
      </c>
      <c r="AH18" t="s">
        <v>1627</v>
      </c>
      <c r="AI18" s="2" t="s">
        <v>3118</v>
      </c>
    </row>
    <row r="19" spans="1:35">
      <c r="A19" s="5" t="s">
        <v>740</v>
      </c>
      <c r="B19" s="2" t="s">
        <v>247</v>
      </c>
      <c r="C19" t="s">
        <v>260</v>
      </c>
      <c r="D19" s="2" t="s">
        <v>255</v>
      </c>
      <c r="E19" t="s">
        <v>295</v>
      </c>
      <c r="F19" t="s">
        <v>255</v>
      </c>
      <c r="G19" t="s">
        <v>295</v>
      </c>
      <c r="H19" t="s">
        <v>295</v>
      </c>
      <c r="I19" t="s">
        <v>253</v>
      </c>
      <c r="J19" s="2" t="s">
        <v>261</v>
      </c>
      <c r="K19" t="s">
        <v>261</v>
      </c>
      <c r="L19" t="s">
        <v>261</v>
      </c>
      <c r="M19" t="s">
        <v>253</v>
      </c>
      <c r="N19" t="s">
        <v>261</v>
      </c>
      <c r="O19" t="s">
        <v>261</v>
      </c>
      <c r="P19" t="s">
        <v>253</v>
      </c>
      <c r="Q19" t="s">
        <v>250</v>
      </c>
      <c r="R19" t="s">
        <v>295</v>
      </c>
      <c r="S19" t="s">
        <v>261</v>
      </c>
      <c r="T19" t="s">
        <v>295</v>
      </c>
      <c r="U19" s="2" t="s">
        <v>253</v>
      </c>
      <c r="V19" t="s">
        <v>250</v>
      </c>
      <c r="W19" t="s">
        <v>250</v>
      </c>
      <c r="X19" s="2" t="s">
        <v>255</v>
      </c>
      <c r="Y19" t="s">
        <v>253</v>
      </c>
      <c r="Z19" t="s">
        <v>253</v>
      </c>
      <c r="AA19" t="s">
        <v>295</v>
      </c>
      <c r="AB19" s="2" t="s">
        <v>260</v>
      </c>
      <c r="AC19" t="s">
        <v>261</v>
      </c>
      <c r="AD19" t="s">
        <v>255</v>
      </c>
      <c r="AE19" t="s">
        <v>261</v>
      </c>
      <c r="AF19" t="s">
        <v>253</v>
      </c>
      <c r="AG19" s="2" t="s">
        <v>254</v>
      </c>
      <c r="AH19" t="s">
        <v>255</v>
      </c>
      <c r="AI19" s="2" t="s">
        <v>254</v>
      </c>
    </row>
    <row r="20" spans="1:35">
      <c r="A20" s="5" t="s">
        <v>139</v>
      </c>
      <c r="B20" s="2" t="s">
        <v>1090</v>
      </c>
      <c r="C20" t="s">
        <v>428</v>
      </c>
      <c r="D20" s="2" t="s">
        <v>429</v>
      </c>
      <c r="E20" t="s">
        <v>1189</v>
      </c>
      <c r="F20" t="s">
        <v>747</v>
      </c>
      <c r="G20" t="s">
        <v>755</v>
      </c>
      <c r="H20" t="s">
        <v>741</v>
      </c>
      <c r="I20" t="s">
        <v>742</v>
      </c>
      <c r="J20" s="2" t="s">
        <v>261</v>
      </c>
      <c r="K20" t="s">
        <v>261</v>
      </c>
      <c r="L20" t="s">
        <v>261</v>
      </c>
      <c r="M20" t="s">
        <v>311</v>
      </c>
      <c r="N20" t="s">
        <v>261</v>
      </c>
      <c r="O20" t="s">
        <v>261</v>
      </c>
      <c r="P20" t="s">
        <v>292</v>
      </c>
      <c r="Q20" t="s">
        <v>789</v>
      </c>
      <c r="R20" t="s">
        <v>321</v>
      </c>
      <c r="S20" t="s">
        <v>261</v>
      </c>
      <c r="T20" t="s">
        <v>346</v>
      </c>
      <c r="U20" s="2" t="s">
        <v>744</v>
      </c>
      <c r="V20" t="s">
        <v>330</v>
      </c>
      <c r="W20" t="s">
        <v>355</v>
      </c>
      <c r="X20" s="2" t="s">
        <v>314</v>
      </c>
      <c r="Y20" t="s">
        <v>2531</v>
      </c>
      <c r="Z20" t="s">
        <v>1268</v>
      </c>
      <c r="AA20" t="s">
        <v>1224</v>
      </c>
      <c r="AB20" s="2" t="s">
        <v>763</v>
      </c>
      <c r="AC20" t="s">
        <v>261</v>
      </c>
      <c r="AD20" t="s">
        <v>306</v>
      </c>
      <c r="AE20" t="s">
        <v>261</v>
      </c>
      <c r="AF20" t="s">
        <v>322</v>
      </c>
      <c r="AG20" s="2" t="s">
        <v>2805</v>
      </c>
      <c r="AH20" t="s">
        <v>355</v>
      </c>
      <c r="AI20" s="2" t="s">
        <v>773</v>
      </c>
    </row>
    <row r="21" spans="1:35">
      <c r="A21" s="5" t="s">
        <v>753</v>
      </c>
      <c r="B21" s="2" t="s">
        <v>225</v>
      </c>
      <c r="C21" t="s">
        <v>248</v>
      </c>
      <c r="D21" s="2" t="s">
        <v>388</v>
      </c>
      <c r="E21" t="s">
        <v>261</v>
      </c>
      <c r="F21" t="s">
        <v>250</v>
      </c>
      <c r="G21" t="s">
        <v>254</v>
      </c>
      <c r="H21" t="s">
        <v>255</v>
      </c>
      <c r="I21" t="s">
        <v>251</v>
      </c>
      <c r="J21" s="2" t="s">
        <v>252</v>
      </c>
      <c r="K21" t="s">
        <v>255</v>
      </c>
      <c r="L21" t="s">
        <v>295</v>
      </c>
      <c r="M21" t="s">
        <v>295</v>
      </c>
      <c r="N21" t="s">
        <v>253</v>
      </c>
      <c r="O21" t="s">
        <v>253</v>
      </c>
      <c r="P21" t="s">
        <v>261</v>
      </c>
      <c r="Q21" t="s">
        <v>253</v>
      </c>
      <c r="R21" t="s">
        <v>260</v>
      </c>
      <c r="S21" t="s">
        <v>253</v>
      </c>
      <c r="T21" t="s">
        <v>250</v>
      </c>
      <c r="U21" s="2" t="s">
        <v>250</v>
      </c>
      <c r="V21" t="s">
        <v>249</v>
      </c>
      <c r="W21" t="s">
        <v>248</v>
      </c>
      <c r="X21" s="2" t="s">
        <v>251</v>
      </c>
      <c r="Y21" t="s">
        <v>442</v>
      </c>
      <c r="Z21" t="s">
        <v>251</v>
      </c>
      <c r="AA21" t="s">
        <v>250</v>
      </c>
      <c r="AB21" s="2" t="s">
        <v>295</v>
      </c>
      <c r="AC21" t="s">
        <v>391</v>
      </c>
      <c r="AD21" t="s">
        <v>253</v>
      </c>
      <c r="AE21" t="s">
        <v>253</v>
      </c>
      <c r="AF21" t="s">
        <v>261</v>
      </c>
      <c r="AG21" s="2" t="s">
        <v>246</v>
      </c>
      <c r="AH21" t="s">
        <v>240</v>
      </c>
      <c r="AI21" s="2" t="s">
        <v>261</v>
      </c>
    </row>
    <row r="22" spans="1:35">
      <c r="A22" s="5" t="s">
        <v>139</v>
      </c>
      <c r="B22" s="2" t="s">
        <v>2700</v>
      </c>
      <c r="C22" t="s">
        <v>376</v>
      </c>
      <c r="D22" s="2" t="s">
        <v>775</v>
      </c>
      <c r="E22" t="s">
        <v>261</v>
      </c>
      <c r="F22" t="s">
        <v>805</v>
      </c>
      <c r="G22" t="s">
        <v>2778</v>
      </c>
      <c r="H22" t="s">
        <v>746</v>
      </c>
      <c r="I22" t="s">
        <v>1331</v>
      </c>
      <c r="J22" s="2" t="s">
        <v>2269</v>
      </c>
      <c r="K22" t="s">
        <v>400</v>
      </c>
      <c r="L22" t="s">
        <v>1235</v>
      </c>
      <c r="M22" t="s">
        <v>347</v>
      </c>
      <c r="N22" t="s">
        <v>3018</v>
      </c>
      <c r="O22" t="s">
        <v>741</v>
      </c>
      <c r="P22" t="s">
        <v>261</v>
      </c>
      <c r="Q22" t="s">
        <v>1277</v>
      </c>
      <c r="R22" t="s">
        <v>3109</v>
      </c>
      <c r="S22" t="s">
        <v>293</v>
      </c>
      <c r="T22" t="s">
        <v>1294</v>
      </c>
      <c r="U22" s="2" t="s">
        <v>264</v>
      </c>
      <c r="V22" t="s">
        <v>1262</v>
      </c>
      <c r="W22" t="s">
        <v>1236</v>
      </c>
      <c r="X22" s="2" t="s">
        <v>2330</v>
      </c>
      <c r="Y22" t="s">
        <v>2261</v>
      </c>
      <c r="Z22" t="s">
        <v>2083</v>
      </c>
      <c r="AA22" t="s">
        <v>1312</v>
      </c>
      <c r="AB22" s="2" t="s">
        <v>382</v>
      </c>
      <c r="AC22" t="s">
        <v>1246</v>
      </c>
      <c r="AD22" t="s">
        <v>1271</v>
      </c>
      <c r="AE22" t="s">
        <v>441</v>
      </c>
      <c r="AF22" t="s">
        <v>261</v>
      </c>
      <c r="AG22" s="2" t="s">
        <v>3119</v>
      </c>
      <c r="AH22" t="s">
        <v>3120</v>
      </c>
      <c r="AI22" s="2" t="s">
        <v>261</v>
      </c>
    </row>
    <row r="23" spans="1:35">
      <c r="A23" s="5" t="s">
        <v>171</v>
      </c>
      <c r="B23" s="2" t="s">
        <v>225</v>
      </c>
      <c r="C23" t="s">
        <v>259</v>
      </c>
      <c r="D23" s="2" t="s">
        <v>249</v>
      </c>
      <c r="E23" t="s">
        <v>253</v>
      </c>
      <c r="F23" t="s">
        <v>255</v>
      </c>
      <c r="G23" t="s">
        <v>253</v>
      </c>
      <c r="H23" t="s">
        <v>251</v>
      </c>
      <c r="I23" t="s">
        <v>252</v>
      </c>
      <c r="J23" s="2" t="s">
        <v>251</v>
      </c>
      <c r="K23" t="s">
        <v>261</v>
      </c>
      <c r="L23" t="s">
        <v>261</v>
      </c>
      <c r="M23" t="s">
        <v>261</v>
      </c>
      <c r="N23" t="s">
        <v>261</v>
      </c>
      <c r="O23" t="s">
        <v>261</v>
      </c>
      <c r="P23" t="s">
        <v>225</v>
      </c>
      <c r="Q23" t="s">
        <v>261</v>
      </c>
      <c r="R23" t="s">
        <v>261</v>
      </c>
      <c r="S23" t="s">
        <v>261</v>
      </c>
      <c r="T23" t="s">
        <v>261</v>
      </c>
      <c r="U23" s="2" t="s">
        <v>261</v>
      </c>
      <c r="V23" t="s">
        <v>251</v>
      </c>
      <c r="W23" t="s">
        <v>246</v>
      </c>
      <c r="X23" s="2" t="s">
        <v>248</v>
      </c>
      <c r="Y23" t="s">
        <v>247</v>
      </c>
      <c r="Z23" t="s">
        <v>251</v>
      </c>
      <c r="AA23" t="s">
        <v>250</v>
      </c>
      <c r="AB23" s="2" t="s">
        <v>248</v>
      </c>
      <c r="AC23" t="s">
        <v>261</v>
      </c>
      <c r="AD23" t="s">
        <v>295</v>
      </c>
      <c r="AE23" t="s">
        <v>261</v>
      </c>
      <c r="AF23" t="s">
        <v>473</v>
      </c>
      <c r="AG23" s="2" t="s">
        <v>261</v>
      </c>
      <c r="AH23" t="s">
        <v>252</v>
      </c>
      <c r="AI23" s="2" t="s">
        <v>340</v>
      </c>
    </row>
    <row r="24" spans="1:35">
      <c r="A24" s="5" t="s">
        <v>139</v>
      </c>
      <c r="B24" s="2" t="s">
        <v>2413</v>
      </c>
      <c r="C24" t="s">
        <v>424</v>
      </c>
      <c r="D24" s="2" t="s">
        <v>763</v>
      </c>
      <c r="E24" t="s">
        <v>425</v>
      </c>
      <c r="F24" t="s">
        <v>328</v>
      </c>
      <c r="G24" t="s">
        <v>375</v>
      </c>
      <c r="H24" t="s">
        <v>465</v>
      </c>
      <c r="I24" t="s">
        <v>2324</v>
      </c>
      <c r="J24" s="2" t="s">
        <v>1233</v>
      </c>
      <c r="K24" t="s">
        <v>261</v>
      </c>
      <c r="L24" t="s">
        <v>261</v>
      </c>
      <c r="M24" t="s">
        <v>261</v>
      </c>
      <c r="N24" t="s">
        <v>261</v>
      </c>
      <c r="O24" t="s">
        <v>261</v>
      </c>
      <c r="P24" t="s">
        <v>3121</v>
      </c>
      <c r="Q24" t="s">
        <v>261</v>
      </c>
      <c r="R24" t="s">
        <v>261</v>
      </c>
      <c r="S24" t="s">
        <v>261</v>
      </c>
      <c r="T24" t="s">
        <v>261</v>
      </c>
      <c r="U24" s="2" t="s">
        <v>261</v>
      </c>
      <c r="V24" t="s">
        <v>2275</v>
      </c>
      <c r="W24" t="s">
        <v>2837</v>
      </c>
      <c r="X24" s="2" t="s">
        <v>1015</v>
      </c>
      <c r="Y24" t="s">
        <v>1627</v>
      </c>
      <c r="Z24" t="s">
        <v>1265</v>
      </c>
      <c r="AA24" t="s">
        <v>794</v>
      </c>
      <c r="AB24" s="2" t="s">
        <v>417</v>
      </c>
      <c r="AC24" t="s">
        <v>261</v>
      </c>
      <c r="AD24" t="s">
        <v>365</v>
      </c>
      <c r="AE24" t="s">
        <v>261</v>
      </c>
      <c r="AF24" t="s">
        <v>3122</v>
      </c>
      <c r="AG24" s="2" t="s">
        <v>261</v>
      </c>
      <c r="AH24" t="s">
        <v>1207</v>
      </c>
      <c r="AI24" s="2" t="s">
        <v>2859</v>
      </c>
    </row>
    <row r="25" spans="1:35">
      <c r="A25" s="5" t="s">
        <v>172</v>
      </c>
      <c r="B25" s="2" t="s">
        <v>442</v>
      </c>
      <c r="C25" t="s">
        <v>248</v>
      </c>
      <c r="D25" s="2" t="s">
        <v>260</v>
      </c>
      <c r="E25" t="s">
        <v>250</v>
      </c>
      <c r="F25" t="s">
        <v>250</v>
      </c>
      <c r="G25" t="s">
        <v>254</v>
      </c>
      <c r="H25" t="s">
        <v>250</v>
      </c>
      <c r="I25" t="s">
        <v>261</v>
      </c>
      <c r="J25" s="2" t="s">
        <v>261</v>
      </c>
      <c r="K25" t="s">
        <v>253</v>
      </c>
      <c r="L25" t="s">
        <v>261</v>
      </c>
      <c r="M25" t="s">
        <v>261</v>
      </c>
      <c r="N25" t="s">
        <v>261</v>
      </c>
      <c r="O25" t="s">
        <v>295</v>
      </c>
      <c r="P25" t="s">
        <v>261</v>
      </c>
      <c r="Q25" t="s">
        <v>250</v>
      </c>
      <c r="R25" t="s">
        <v>250</v>
      </c>
      <c r="S25" t="s">
        <v>251</v>
      </c>
      <c r="T25" t="s">
        <v>253</v>
      </c>
      <c r="U25" s="2" t="s">
        <v>261</v>
      </c>
      <c r="V25" t="s">
        <v>252</v>
      </c>
      <c r="W25" t="s">
        <v>295</v>
      </c>
      <c r="X25" s="2" t="s">
        <v>255</v>
      </c>
      <c r="Y25" t="s">
        <v>248</v>
      </c>
      <c r="Z25" t="s">
        <v>255</v>
      </c>
      <c r="AA25" t="s">
        <v>295</v>
      </c>
      <c r="AB25" s="2" t="s">
        <v>295</v>
      </c>
      <c r="AC25" t="s">
        <v>295</v>
      </c>
      <c r="AD25" t="s">
        <v>254</v>
      </c>
      <c r="AE25" t="s">
        <v>261</v>
      </c>
      <c r="AF25" t="s">
        <v>261</v>
      </c>
      <c r="AG25" s="2" t="s">
        <v>250</v>
      </c>
      <c r="AH25" t="s">
        <v>254</v>
      </c>
      <c r="AI25" s="2" t="s">
        <v>250</v>
      </c>
    </row>
    <row r="26" spans="1:35">
      <c r="A26" s="10" t="s">
        <v>139</v>
      </c>
      <c r="B26" s="9" t="s">
        <v>422</v>
      </c>
      <c r="C26" s="11" t="s">
        <v>1289</v>
      </c>
      <c r="D26" s="9" t="s">
        <v>420</v>
      </c>
      <c r="E26" s="11" t="s">
        <v>1212</v>
      </c>
      <c r="F26" s="11" t="s">
        <v>357</v>
      </c>
      <c r="G26" s="11" t="s">
        <v>727</v>
      </c>
      <c r="H26" s="11" t="s">
        <v>1039</v>
      </c>
      <c r="I26" s="11" t="s">
        <v>261</v>
      </c>
      <c r="J26" s="9" t="s">
        <v>261</v>
      </c>
      <c r="K26" s="11" t="s">
        <v>381</v>
      </c>
      <c r="L26" s="11" t="s">
        <v>261</v>
      </c>
      <c r="M26" s="11" t="s">
        <v>261</v>
      </c>
      <c r="N26" s="11" t="s">
        <v>261</v>
      </c>
      <c r="O26" s="11" t="s">
        <v>780</v>
      </c>
      <c r="P26" s="11" t="s">
        <v>261</v>
      </c>
      <c r="Q26" s="11" t="s">
        <v>346</v>
      </c>
      <c r="R26" s="11" t="s">
        <v>1214</v>
      </c>
      <c r="S26" s="11" t="s">
        <v>2777</v>
      </c>
      <c r="T26" s="11" t="s">
        <v>1001</v>
      </c>
      <c r="U26" s="9" t="s">
        <v>261</v>
      </c>
      <c r="V26" s="11" t="s">
        <v>3123</v>
      </c>
      <c r="W26" s="11" t="s">
        <v>743</v>
      </c>
      <c r="X26" s="9" t="s">
        <v>345</v>
      </c>
      <c r="Y26" s="11" t="s">
        <v>2272</v>
      </c>
      <c r="Z26" s="11" t="s">
        <v>376</v>
      </c>
      <c r="AA26" s="11" t="s">
        <v>422</v>
      </c>
      <c r="AB26" s="9" t="s">
        <v>1269</v>
      </c>
      <c r="AC26" s="11" t="s">
        <v>1273</v>
      </c>
      <c r="AD26" s="11" t="s">
        <v>2280</v>
      </c>
      <c r="AE26" s="11" t="s">
        <v>261</v>
      </c>
      <c r="AF26" s="11" t="s">
        <v>261</v>
      </c>
      <c r="AG26" s="9" t="s">
        <v>823</v>
      </c>
      <c r="AH26" s="11" t="s">
        <v>2283</v>
      </c>
      <c r="AI26" s="9" t="s">
        <v>1088</v>
      </c>
    </row>
    <row r="27" spans="1:35">
      <c r="A27" s="5" t="s">
        <v>595</v>
      </c>
      <c r="B27" s="2" t="s">
        <v>3049</v>
      </c>
      <c r="C27" t="s">
        <v>1766</v>
      </c>
      <c r="D27" s="2" t="s">
        <v>3050</v>
      </c>
      <c r="E27" t="s">
        <v>228</v>
      </c>
      <c r="F27" t="s">
        <v>1876</v>
      </c>
      <c r="G27" t="s">
        <v>895</v>
      </c>
      <c r="H27" t="s">
        <v>624</v>
      </c>
      <c r="I27" t="s">
        <v>1363</v>
      </c>
      <c r="J27" s="2" t="s">
        <v>3051</v>
      </c>
      <c r="K27" t="s">
        <v>245</v>
      </c>
      <c r="L27" t="s">
        <v>548</v>
      </c>
      <c r="M27" t="s">
        <v>1363</v>
      </c>
      <c r="N27" t="s">
        <v>389</v>
      </c>
      <c r="O27" t="s">
        <v>179</v>
      </c>
      <c r="P27" t="s">
        <v>186</v>
      </c>
      <c r="Q27" t="s">
        <v>1441</v>
      </c>
      <c r="R27" t="s">
        <v>1097</v>
      </c>
      <c r="S27" t="s">
        <v>896</v>
      </c>
      <c r="T27" t="s">
        <v>1097</v>
      </c>
      <c r="U27" s="2" t="s">
        <v>1112</v>
      </c>
      <c r="V27" t="s">
        <v>182</v>
      </c>
      <c r="W27" t="s">
        <v>887</v>
      </c>
      <c r="X27" s="2" t="s">
        <v>1428</v>
      </c>
      <c r="Y27" t="s">
        <v>2210</v>
      </c>
      <c r="Z27" t="s">
        <v>1408</v>
      </c>
      <c r="AA27" t="s">
        <v>545</v>
      </c>
      <c r="AB27" s="2" t="s">
        <v>3052</v>
      </c>
      <c r="AC27" t="s">
        <v>623</v>
      </c>
      <c r="AD27" t="s">
        <v>1650</v>
      </c>
      <c r="AE27" t="s">
        <v>709</v>
      </c>
      <c r="AF27" t="s">
        <v>390</v>
      </c>
      <c r="AG27" s="2" t="s">
        <v>472</v>
      </c>
      <c r="AH27" t="s">
        <v>3053</v>
      </c>
      <c r="AI27" s="2" t="s">
        <v>1936</v>
      </c>
    </row>
    <row r="28" spans="1:35">
      <c r="A28" s="10" t="s">
        <v>139</v>
      </c>
      <c r="B28" s="9" t="s">
        <v>596</v>
      </c>
      <c r="C28" s="11" t="s">
        <v>596</v>
      </c>
      <c r="D28" s="9" t="s">
        <v>596</v>
      </c>
      <c r="E28" s="11" t="s">
        <v>596</v>
      </c>
      <c r="F28" s="11" t="s">
        <v>596</v>
      </c>
      <c r="G28" s="11" t="s">
        <v>596</v>
      </c>
      <c r="H28" s="11" t="s">
        <v>596</v>
      </c>
      <c r="I28" s="11" t="s">
        <v>596</v>
      </c>
      <c r="J28" s="9" t="s">
        <v>596</v>
      </c>
      <c r="K28" s="11" t="s">
        <v>596</v>
      </c>
      <c r="L28" s="11" t="s">
        <v>596</v>
      </c>
      <c r="M28" s="11" t="s">
        <v>596</v>
      </c>
      <c r="N28" s="11" t="s">
        <v>596</v>
      </c>
      <c r="O28" s="11" t="s">
        <v>596</v>
      </c>
      <c r="P28" s="11" t="s">
        <v>596</v>
      </c>
      <c r="Q28" s="11" t="s">
        <v>596</v>
      </c>
      <c r="R28" s="11" t="s">
        <v>596</v>
      </c>
      <c r="S28" s="11" t="s">
        <v>596</v>
      </c>
      <c r="T28" s="11" t="s">
        <v>596</v>
      </c>
      <c r="U28" s="9" t="s">
        <v>596</v>
      </c>
      <c r="V28" s="11" t="s">
        <v>596</v>
      </c>
      <c r="W28" s="11" t="s">
        <v>596</v>
      </c>
      <c r="X28" s="9" t="s">
        <v>596</v>
      </c>
      <c r="Y28" s="11" t="s">
        <v>596</v>
      </c>
      <c r="Z28" s="11" t="s">
        <v>596</v>
      </c>
      <c r="AA28" s="11" t="s">
        <v>596</v>
      </c>
      <c r="AB28" s="9" t="s">
        <v>596</v>
      </c>
      <c r="AC28" s="11" t="s">
        <v>596</v>
      </c>
      <c r="AD28" s="11" t="s">
        <v>596</v>
      </c>
      <c r="AE28" s="11" t="s">
        <v>596</v>
      </c>
      <c r="AF28" s="11" t="s">
        <v>596</v>
      </c>
      <c r="AG28" s="9" t="s">
        <v>596</v>
      </c>
      <c r="AH28" s="11" t="s">
        <v>596</v>
      </c>
      <c r="AI28" s="9" t="s">
        <v>596</v>
      </c>
    </row>
  </sheetData>
  <mergeCells count="9">
    <mergeCell ref="AC9:AG9"/>
    <mergeCell ref="AH9:AI9"/>
    <mergeCell ref="A6:Z6"/>
    <mergeCell ref="A7:Z7"/>
    <mergeCell ref="C9:D9"/>
    <mergeCell ref="E9:J9"/>
    <mergeCell ref="K9:U9"/>
    <mergeCell ref="V9:X9"/>
    <mergeCell ref="Y9:AB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59</v>
      </c>
    </row>
    <row r="6" spans="1:36">
      <c r="A6" s="15" t="s">
        <v>3124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ht="25.5">
      <c r="A13" s="5" t="s">
        <v>3125</v>
      </c>
      <c r="B13" s="2" t="s">
        <v>3126</v>
      </c>
      <c r="C13" t="s">
        <v>1426</v>
      </c>
      <c r="D13" s="2" t="s">
        <v>1647</v>
      </c>
      <c r="E13" t="s">
        <v>186</v>
      </c>
      <c r="F13" t="s">
        <v>545</v>
      </c>
      <c r="G13" t="s">
        <v>882</v>
      </c>
      <c r="H13" t="s">
        <v>1412</v>
      </c>
      <c r="I13" t="s">
        <v>239</v>
      </c>
      <c r="J13" s="2" t="s">
        <v>179</v>
      </c>
      <c r="K13" t="s">
        <v>194</v>
      </c>
      <c r="L13" t="s">
        <v>207</v>
      </c>
      <c r="M13" t="s">
        <v>879</v>
      </c>
      <c r="N13" t="s">
        <v>442</v>
      </c>
      <c r="O13" t="s">
        <v>668</v>
      </c>
      <c r="P13" t="s">
        <v>249</v>
      </c>
      <c r="Q13" t="s">
        <v>557</v>
      </c>
      <c r="R13" t="s">
        <v>668</v>
      </c>
      <c r="S13" t="s">
        <v>1053</v>
      </c>
      <c r="T13" t="s">
        <v>225</v>
      </c>
      <c r="U13" t="s">
        <v>258</v>
      </c>
      <c r="V13" s="2" t="s">
        <v>627</v>
      </c>
      <c r="W13" t="s">
        <v>1645</v>
      </c>
      <c r="X13" t="s">
        <v>625</v>
      </c>
      <c r="Y13" s="2" t="s">
        <v>1933</v>
      </c>
      <c r="Z13" t="s">
        <v>877</v>
      </c>
      <c r="AA13" t="s">
        <v>880</v>
      </c>
      <c r="AB13" t="s">
        <v>548</v>
      </c>
      <c r="AC13" s="2" t="s">
        <v>1587</v>
      </c>
      <c r="AD13" t="s">
        <v>193</v>
      </c>
      <c r="AE13" t="s">
        <v>1541</v>
      </c>
      <c r="AF13" t="s">
        <v>626</v>
      </c>
      <c r="AG13" t="s">
        <v>391</v>
      </c>
      <c r="AH13" s="2" t="s">
        <v>225</v>
      </c>
      <c r="AI13" t="s">
        <v>610</v>
      </c>
      <c r="AJ13" s="2" t="s">
        <v>553</v>
      </c>
    </row>
    <row r="14" spans="1:36">
      <c r="A14" s="5" t="s">
        <v>139</v>
      </c>
      <c r="B14" s="2" t="s">
        <v>1613</v>
      </c>
      <c r="C14" t="s">
        <v>3127</v>
      </c>
      <c r="D14" s="2" t="s">
        <v>3128</v>
      </c>
      <c r="E14" t="s">
        <v>3129</v>
      </c>
      <c r="F14" t="s">
        <v>3130</v>
      </c>
      <c r="G14" t="s">
        <v>3131</v>
      </c>
      <c r="H14" t="s">
        <v>3132</v>
      </c>
      <c r="I14" t="s">
        <v>3133</v>
      </c>
      <c r="J14" s="2" t="s">
        <v>1172</v>
      </c>
      <c r="K14" t="s">
        <v>3134</v>
      </c>
      <c r="L14" t="s">
        <v>3135</v>
      </c>
      <c r="M14" t="s">
        <v>3136</v>
      </c>
      <c r="N14" t="s">
        <v>3137</v>
      </c>
      <c r="O14" t="s">
        <v>3138</v>
      </c>
      <c r="P14" t="s">
        <v>3139</v>
      </c>
      <c r="Q14" t="s">
        <v>3140</v>
      </c>
      <c r="R14" t="s">
        <v>3141</v>
      </c>
      <c r="S14" t="s">
        <v>3142</v>
      </c>
      <c r="T14" t="s">
        <v>3143</v>
      </c>
      <c r="U14" t="s">
        <v>3144</v>
      </c>
      <c r="V14" s="2" t="s">
        <v>2150</v>
      </c>
      <c r="W14" t="s">
        <v>1747</v>
      </c>
      <c r="X14" t="s">
        <v>1607</v>
      </c>
      <c r="Y14" s="2" t="s">
        <v>3145</v>
      </c>
      <c r="Z14" t="s">
        <v>3146</v>
      </c>
      <c r="AA14" t="s">
        <v>3141</v>
      </c>
      <c r="AB14" t="s">
        <v>3147</v>
      </c>
      <c r="AC14" s="2" t="s">
        <v>3148</v>
      </c>
      <c r="AD14" t="s">
        <v>3149</v>
      </c>
      <c r="AE14" t="s">
        <v>3150</v>
      </c>
      <c r="AF14" t="s">
        <v>3151</v>
      </c>
      <c r="AG14" t="s">
        <v>3152</v>
      </c>
      <c r="AH14" s="2" t="s">
        <v>3153</v>
      </c>
      <c r="AI14" t="s">
        <v>2175</v>
      </c>
      <c r="AJ14" s="2" t="s">
        <v>3154</v>
      </c>
    </row>
    <row r="15" spans="1:36" ht="25.5">
      <c r="A15" s="5" t="s">
        <v>3155</v>
      </c>
      <c r="B15" s="2" t="s">
        <v>3156</v>
      </c>
      <c r="C15" t="s">
        <v>1366</v>
      </c>
      <c r="D15" s="2" t="s">
        <v>1767</v>
      </c>
      <c r="E15" t="s">
        <v>707</v>
      </c>
      <c r="F15" t="s">
        <v>229</v>
      </c>
      <c r="G15" t="s">
        <v>239</v>
      </c>
      <c r="H15" t="s">
        <v>1412</v>
      </c>
      <c r="I15" t="s">
        <v>879</v>
      </c>
      <c r="J15" s="2" t="s">
        <v>1100</v>
      </c>
      <c r="K15" t="s">
        <v>1053</v>
      </c>
      <c r="L15" t="s">
        <v>225</v>
      </c>
      <c r="M15" t="s">
        <v>471</v>
      </c>
      <c r="N15" t="s">
        <v>259</v>
      </c>
      <c r="O15" t="s">
        <v>542</v>
      </c>
      <c r="P15" t="s">
        <v>252</v>
      </c>
      <c r="Q15" t="s">
        <v>506</v>
      </c>
      <c r="R15" t="s">
        <v>241</v>
      </c>
      <c r="S15" t="s">
        <v>223</v>
      </c>
      <c r="T15" t="s">
        <v>442</v>
      </c>
      <c r="U15" t="s">
        <v>935</v>
      </c>
      <c r="V15" s="2" t="s">
        <v>258</v>
      </c>
      <c r="W15" t="s">
        <v>941</v>
      </c>
      <c r="X15" t="s">
        <v>666</v>
      </c>
      <c r="Y15" s="2" t="s">
        <v>876</v>
      </c>
      <c r="Z15" t="s">
        <v>2127</v>
      </c>
      <c r="AA15" t="s">
        <v>185</v>
      </c>
      <c r="AB15" t="s">
        <v>709</v>
      </c>
      <c r="AC15" s="2" t="s">
        <v>185</v>
      </c>
      <c r="AD15" t="s">
        <v>1426</v>
      </c>
      <c r="AE15" t="s">
        <v>1427</v>
      </c>
      <c r="AF15" t="s">
        <v>473</v>
      </c>
      <c r="AG15" t="s">
        <v>260</v>
      </c>
      <c r="AH15" s="2" t="s">
        <v>389</v>
      </c>
      <c r="AI15" t="s">
        <v>1364</v>
      </c>
      <c r="AJ15" s="2" t="s">
        <v>943</v>
      </c>
    </row>
    <row r="16" spans="1:36">
      <c r="A16" s="5" t="s">
        <v>139</v>
      </c>
      <c r="B16" s="2" t="s">
        <v>3157</v>
      </c>
      <c r="C16" t="s">
        <v>916</v>
      </c>
      <c r="D16" s="2" t="s">
        <v>949</v>
      </c>
      <c r="E16" t="s">
        <v>3158</v>
      </c>
      <c r="F16" t="s">
        <v>3159</v>
      </c>
      <c r="G16" t="s">
        <v>3160</v>
      </c>
      <c r="H16" t="s">
        <v>3161</v>
      </c>
      <c r="I16" t="s">
        <v>1564</v>
      </c>
      <c r="J16" s="2" t="s">
        <v>3162</v>
      </c>
      <c r="K16" t="s">
        <v>2116</v>
      </c>
      <c r="L16" t="s">
        <v>3163</v>
      </c>
      <c r="M16" t="s">
        <v>3164</v>
      </c>
      <c r="N16" t="s">
        <v>3165</v>
      </c>
      <c r="O16" t="s">
        <v>3166</v>
      </c>
      <c r="P16" t="s">
        <v>2623</v>
      </c>
      <c r="Q16" t="s">
        <v>2236</v>
      </c>
      <c r="R16" t="s">
        <v>3167</v>
      </c>
      <c r="S16" t="s">
        <v>3168</v>
      </c>
      <c r="T16" t="s">
        <v>3169</v>
      </c>
      <c r="U16" t="s">
        <v>3170</v>
      </c>
      <c r="V16" s="2" t="s">
        <v>3171</v>
      </c>
      <c r="W16" t="s">
        <v>2913</v>
      </c>
      <c r="X16" t="s">
        <v>3172</v>
      </c>
      <c r="Y16" s="2" t="s">
        <v>2621</v>
      </c>
      <c r="Z16" t="s">
        <v>3173</v>
      </c>
      <c r="AA16" t="s">
        <v>3174</v>
      </c>
      <c r="AB16" t="s">
        <v>3175</v>
      </c>
      <c r="AC16" s="2" t="s">
        <v>3176</v>
      </c>
      <c r="AD16" t="s">
        <v>3177</v>
      </c>
      <c r="AE16" t="s">
        <v>3178</v>
      </c>
      <c r="AF16" t="s">
        <v>2437</v>
      </c>
      <c r="AG16" t="s">
        <v>3179</v>
      </c>
      <c r="AH16" s="2" t="s">
        <v>3095</v>
      </c>
      <c r="AI16" t="s">
        <v>3180</v>
      </c>
      <c r="AJ16" s="2" t="s">
        <v>2147</v>
      </c>
    </row>
    <row r="17" spans="1:36">
      <c r="A17" s="5" t="s">
        <v>1799</v>
      </c>
      <c r="B17" s="2" t="s">
        <v>899</v>
      </c>
      <c r="C17" t="s">
        <v>937</v>
      </c>
      <c r="D17" s="2" t="s">
        <v>241</v>
      </c>
      <c r="E17" t="s">
        <v>249</v>
      </c>
      <c r="F17" t="s">
        <v>472</v>
      </c>
      <c r="G17" t="s">
        <v>225</v>
      </c>
      <c r="H17" t="s">
        <v>207</v>
      </c>
      <c r="I17" t="s">
        <v>190</v>
      </c>
      <c r="J17" s="2" t="s">
        <v>472</v>
      </c>
      <c r="K17" t="s">
        <v>246</v>
      </c>
      <c r="L17" t="s">
        <v>339</v>
      </c>
      <c r="M17" t="s">
        <v>473</v>
      </c>
      <c r="N17" t="s">
        <v>252</v>
      </c>
      <c r="O17" t="s">
        <v>391</v>
      </c>
      <c r="P17" t="s">
        <v>251</v>
      </c>
      <c r="Q17" t="s">
        <v>388</v>
      </c>
      <c r="R17" t="s">
        <v>708</v>
      </c>
      <c r="S17" t="s">
        <v>260</v>
      </c>
      <c r="T17" t="s">
        <v>251</v>
      </c>
      <c r="U17" t="s">
        <v>246</v>
      </c>
      <c r="V17" s="2" t="s">
        <v>442</v>
      </c>
      <c r="W17" t="s">
        <v>549</v>
      </c>
      <c r="X17" t="s">
        <v>474</v>
      </c>
      <c r="Y17" s="2" t="s">
        <v>471</v>
      </c>
      <c r="Z17" t="s">
        <v>1112</v>
      </c>
      <c r="AA17" t="s">
        <v>1053</v>
      </c>
      <c r="AB17" t="s">
        <v>240</v>
      </c>
      <c r="AC17" s="2" t="s">
        <v>707</v>
      </c>
      <c r="AD17" t="s">
        <v>190</v>
      </c>
      <c r="AE17" t="s">
        <v>474</v>
      </c>
      <c r="AF17" t="s">
        <v>251</v>
      </c>
      <c r="AG17" t="s">
        <v>255</v>
      </c>
      <c r="AH17" s="2" t="s">
        <v>252</v>
      </c>
      <c r="AI17" t="s">
        <v>188</v>
      </c>
      <c r="AJ17" s="2" t="s">
        <v>188</v>
      </c>
    </row>
    <row r="18" spans="1:36">
      <c r="A18" s="10" t="s">
        <v>139</v>
      </c>
      <c r="B18" s="9" t="s">
        <v>3181</v>
      </c>
      <c r="C18" s="11" t="s">
        <v>3182</v>
      </c>
      <c r="D18" s="9" t="s">
        <v>1082</v>
      </c>
      <c r="E18" s="11" t="s">
        <v>1349</v>
      </c>
      <c r="F18" s="11" t="s">
        <v>3183</v>
      </c>
      <c r="G18" s="11" t="s">
        <v>1241</v>
      </c>
      <c r="H18" s="11" t="s">
        <v>2922</v>
      </c>
      <c r="I18" s="11" t="s">
        <v>3184</v>
      </c>
      <c r="J18" s="9" t="s">
        <v>3185</v>
      </c>
      <c r="K18" s="11" t="s">
        <v>2942</v>
      </c>
      <c r="L18" s="11" t="s">
        <v>3186</v>
      </c>
      <c r="M18" s="11" t="s">
        <v>3187</v>
      </c>
      <c r="N18" s="11" t="s">
        <v>844</v>
      </c>
      <c r="O18" s="11" t="s">
        <v>3188</v>
      </c>
      <c r="P18" s="11" t="s">
        <v>3189</v>
      </c>
      <c r="Q18" s="11" t="s">
        <v>2259</v>
      </c>
      <c r="R18" s="11" t="s">
        <v>3190</v>
      </c>
      <c r="S18" s="11" t="s">
        <v>1346</v>
      </c>
      <c r="T18" s="11" t="s">
        <v>3191</v>
      </c>
      <c r="U18" s="11" t="s">
        <v>3192</v>
      </c>
      <c r="V18" s="9" t="s">
        <v>2510</v>
      </c>
      <c r="W18" s="11" t="s">
        <v>3193</v>
      </c>
      <c r="X18" s="11" t="s">
        <v>3194</v>
      </c>
      <c r="Y18" s="9" t="s">
        <v>3195</v>
      </c>
      <c r="Z18" s="11" t="s">
        <v>2945</v>
      </c>
      <c r="AA18" s="11" t="s">
        <v>2683</v>
      </c>
      <c r="AB18" s="11" t="s">
        <v>3196</v>
      </c>
      <c r="AC18" s="9" t="s">
        <v>3197</v>
      </c>
      <c r="AD18" s="11" t="s">
        <v>3198</v>
      </c>
      <c r="AE18" s="11" t="s">
        <v>1349</v>
      </c>
      <c r="AF18" s="11" t="s">
        <v>3199</v>
      </c>
      <c r="AG18" s="11" t="s">
        <v>2057</v>
      </c>
      <c r="AH18" s="9" t="s">
        <v>3200</v>
      </c>
      <c r="AI18" s="11" t="s">
        <v>1261</v>
      </c>
      <c r="AJ18" s="9" t="s">
        <v>3201</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62</v>
      </c>
    </row>
    <row r="6" spans="1:36">
      <c r="A6" s="15" t="s">
        <v>3202</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ht="25.5">
      <c r="A13" s="5" t="s">
        <v>3203</v>
      </c>
      <c r="B13" s="2" t="s">
        <v>3204</v>
      </c>
      <c r="C13" t="s">
        <v>2704</v>
      </c>
      <c r="D13" s="2" t="s">
        <v>184</v>
      </c>
      <c r="E13" t="s">
        <v>709</v>
      </c>
      <c r="F13" t="s">
        <v>545</v>
      </c>
      <c r="G13" t="s">
        <v>811</v>
      </c>
      <c r="H13" t="s">
        <v>938</v>
      </c>
      <c r="I13" t="s">
        <v>549</v>
      </c>
      <c r="J13" s="2" t="s">
        <v>1441</v>
      </c>
      <c r="K13" t="s">
        <v>557</v>
      </c>
      <c r="L13" t="s">
        <v>626</v>
      </c>
      <c r="M13" t="s">
        <v>810</v>
      </c>
      <c r="N13" t="s">
        <v>247</v>
      </c>
      <c r="O13" t="s">
        <v>505</v>
      </c>
      <c r="P13" t="s">
        <v>339</v>
      </c>
      <c r="Q13" t="s">
        <v>1053</v>
      </c>
      <c r="R13" t="s">
        <v>206</v>
      </c>
      <c r="S13" t="s">
        <v>258</v>
      </c>
      <c r="T13" t="s">
        <v>240</v>
      </c>
      <c r="U13" t="s">
        <v>896</v>
      </c>
      <c r="V13" s="2" t="s">
        <v>225</v>
      </c>
      <c r="W13" t="s">
        <v>1438</v>
      </c>
      <c r="X13" t="s">
        <v>1479</v>
      </c>
      <c r="Y13" s="2" t="s">
        <v>2285</v>
      </c>
      <c r="Z13" t="s">
        <v>544</v>
      </c>
      <c r="AA13" t="s">
        <v>1410</v>
      </c>
      <c r="AB13" t="s">
        <v>206</v>
      </c>
      <c r="AC13" s="2" t="s">
        <v>1479</v>
      </c>
      <c r="AD13" t="s">
        <v>893</v>
      </c>
      <c r="AE13" t="s">
        <v>1116</v>
      </c>
      <c r="AF13" t="s">
        <v>474</v>
      </c>
      <c r="AG13" t="s">
        <v>391</v>
      </c>
      <c r="AH13" s="2" t="s">
        <v>240</v>
      </c>
      <c r="AI13" t="s">
        <v>808</v>
      </c>
      <c r="AJ13" s="2" t="s">
        <v>3205</v>
      </c>
    </row>
    <row r="14" spans="1:36">
      <c r="A14" s="5" t="s">
        <v>139</v>
      </c>
      <c r="B14" s="2" t="s">
        <v>3206</v>
      </c>
      <c r="C14" t="s">
        <v>2011</v>
      </c>
      <c r="D14" s="2" t="s">
        <v>3207</v>
      </c>
      <c r="E14" t="s">
        <v>3208</v>
      </c>
      <c r="F14" t="s">
        <v>3209</v>
      </c>
      <c r="G14" t="s">
        <v>1667</v>
      </c>
      <c r="H14" t="s">
        <v>3210</v>
      </c>
      <c r="I14" t="s">
        <v>3211</v>
      </c>
      <c r="J14" s="2" t="s">
        <v>3212</v>
      </c>
      <c r="K14" t="s">
        <v>3171</v>
      </c>
      <c r="L14" t="s">
        <v>3213</v>
      </c>
      <c r="M14" t="s">
        <v>3214</v>
      </c>
      <c r="N14" t="s">
        <v>910</v>
      </c>
      <c r="O14" t="s">
        <v>3215</v>
      </c>
      <c r="P14" t="s">
        <v>3216</v>
      </c>
      <c r="Q14" t="s">
        <v>3217</v>
      </c>
      <c r="R14" t="s">
        <v>909</v>
      </c>
      <c r="S14" t="s">
        <v>1718</v>
      </c>
      <c r="T14" t="s">
        <v>3218</v>
      </c>
      <c r="U14" t="s">
        <v>3219</v>
      </c>
      <c r="V14" s="2" t="s">
        <v>3220</v>
      </c>
      <c r="W14" t="s">
        <v>2797</v>
      </c>
      <c r="X14" t="s">
        <v>3221</v>
      </c>
      <c r="Y14" s="2" t="s">
        <v>3222</v>
      </c>
      <c r="Z14" t="s">
        <v>678</v>
      </c>
      <c r="AA14" t="s">
        <v>2576</v>
      </c>
      <c r="AB14" t="s">
        <v>3223</v>
      </c>
      <c r="AC14" s="2" t="s">
        <v>3224</v>
      </c>
      <c r="AD14" t="s">
        <v>3225</v>
      </c>
      <c r="AE14" t="s">
        <v>3226</v>
      </c>
      <c r="AF14" t="s">
        <v>1759</v>
      </c>
      <c r="AG14" t="s">
        <v>1605</v>
      </c>
      <c r="AH14" s="2" t="s">
        <v>3227</v>
      </c>
      <c r="AI14" t="s">
        <v>3228</v>
      </c>
      <c r="AJ14" s="2" t="s">
        <v>3229</v>
      </c>
    </row>
    <row r="15" spans="1:36" ht="38.25">
      <c r="A15" s="5" t="s">
        <v>3230</v>
      </c>
      <c r="B15" s="2" t="s">
        <v>3231</v>
      </c>
      <c r="C15" t="s">
        <v>1364</v>
      </c>
      <c r="D15" s="2" t="s">
        <v>219</v>
      </c>
      <c r="E15" t="s">
        <v>505</v>
      </c>
      <c r="F15" t="s">
        <v>241</v>
      </c>
      <c r="G15" t="s">
        <v>186</v>
      </c>
      <c r="H15" t="s">
        <v>230</v>
      </c>
      <c r="I15" t="s">
        <v>810</v>
      </c>
      <c r="J15" s="2" t="s">
        <v>669</v>
      </c>
      <c r="K15" t="s">
        <v>710</v>
      </c>
      <c r="L15" t="s">
        <v>190</v>
      </c>
      <c r="M15" t="s">
        <v>194</v>
      </c>
      <c r="N15" t="s">
        <v>708</v>
      </c>
      <c r="O15" t="s">
        <v>471</v>
      </c>
      <c r="P15" t="s">
        <v>260</v>
      </c>
      <c r="Q15" t="s">
        <v>707</v>
      </c>
      <c r="R15" t="s">
        <v>811</v>
      </c>
      <c r="S15" t="s">
        <v>188</v>
      </c>
      <c r="T15" t="s">
        <v>388</v>
      </c>
      <c r="U15" t="s">
        <v>1053</v>
      </c>
      <c r="V15" s="2" t="s">
        <v>188</v>
      </c>
      <c r="W15" t="s">
        <v>1100</v>
      </c>
      <c r="X15" t="s">
        <v>877</v>
      </c>
      <c r="Y15" s="2" t="s">
        <v>934</v>
      </c>
      <c r="Z15" t="s">
        <v>1116</v>
      </c>
      <c r="AA15" t="s">
        <v>1410</v>
      </c>
      <c r="AB15" t="s">
        <v>548</v>
      </c>
      <c r="AC15" s="2" t="s">
        <v>1431</v>
      </c>
      <c r="AD15" t="s">
        <v>180</v>
      </c>
      <c r="AE15" t="s">
        <v>2093</v>
      </c>
      <c r="AF15" t="s">
        <v>388</v>
      </c>
      <c r="AG15" t="s">
        <v>251</v>
      </c>
      <c r="AH15" s="2" t="s">
        <v>472</v>
      </c>
      <c r="AI15" t="s">
        <v>1369</v>
      </c>
      <c r="AJ15" s="2" t="s">
        <v>195</v>
      </c>
    </row>
    <row r="16" spans="1:36">
      <c r="A16" s="5" t="s">
        <v>139</v>
      </c>
      <c r="B16" s="2" t="s">
        <v>3232</v>
      </c>
      <c r="C16" t="s">
        <v>3233</v>
      </c>
      <c r="D16" s="2" t="s">
        <v>3234</v>
      </c>
      <c r="E16" t="s">
        <v>916</v>
      </c>
      <c r="F16" t="s">
        <v>3235</v>
      </c>
      <c r="G16" t="s">
        <v>3236</v>
      </c>
      <c r="H16" t="s">
        <v>3237</v>
      </c>
      <c r="I16" t="s">
        <v>1482</v>
      </c>
      <c r="J16" s="2" t="s">
        <v>3238</v>
      </c>
      <c r="K16" t="s">
        <v>3239</v>
      </c>
      <c r="L16" t="s">
        <v>3240</v>
      </c>
      <c r="M16" t="s">
        <v>3241</v>
      </c>
      <c r="N16" t="s">
        <v>3242</v>
      </c>
      <c r="O16" t="s">
        <v>3243</v>
      </c>
      <c r="P16" t="s">
        <v>3244</v>
      </c>
      <c r="Q16" t="s">
        <v>3245</v>
      </c>
      <c r="R16" t="s">
        <v>3246</v>
      </c>
      <c r="S16" t="s">
        <v>639</v>
      </c>
      <c r="T16" t="s">
        <v>3247</v>
      </c>
      <c r="U16" t="s">
        <v>2739</v>
      </c>
      <c r="V16" s="2" t="s">
        <v>3128</v>
      </c>
      <c r="W16" t="s">
        <v>3248</v>
      </c>
      <c r="X16" t="s">
        <v>3249</v>
      </c>
      <c r="Y16" s="2" t="s">
        <v>3250</v>
      </c>
      <c r="Z16" t="s">
        <v>3251</v>
      </c>
      <c r="AA16" t="s">
        <v>2112</v>
      </c>
      <c r="AB16" t="s">
        <v>3252</v>
      </c>
      <c r="AC16" s="2" t="s">
        <v>1738</v>
      </c>
      <c r="AD16" t="s">
        <v>3253</v>
      </c>
      <c r="AE16" t="s">
        <v>2348</v>
      </c>
      <c r="AF16" t="s">
        <v>2930</v>
      </c>
      <c r="AG16" t="s">
        <v>3254</v>
      </c>
      <c r="AH16" s="2" t="s">
        <v>3255</v>
      </c>
      <c r="AI16" t="s">
        <v>3256</v>
      </c>
      <c r="AJ16" s="2" t="s">
        <v>3257</v>
      </c>
    </row>
    <row r="17" spans="1:36">
      <c r="A17" s="5" t="s">
        <v>1799</v>
      </c>
      <c r="B17" s="2" t="s">
        <v>933</v>
      </c>
      <c r="C17" t="s">
        <v>672</v>
      </c>
      <c r="D17" s="2" t="s">
        <v>548</v>
      </c>
      <c r="E17" t="s">
        <v>388</v>
      </c>
      <c r="F17" t="s">
        <v>708</v>
      </c>
      <c r="G17" t="s">
        <v>225</v>
      </c>
      <c r="H17" t="s">
        <v>190</v>
      </c>
      <c r="I17" t="s">
        <v>256</v>
      </c>
      <c r="J17" s="2" t="s">
        <v>256</v>
      </c>
      <c r="K17" t="s">
        <v>249</v>
      </c>
      <c r="L17" t="s">
        <v>247</v>
      </c>
      <c r="M17" t="s">
        <v>442</v>
      </c>
      <c r="N17" t="s">
        <v>252</v>
      </c>
      <c r="O17" t="s">
        <v>339</v>
      </c>
      <c r="P17" t="s">
        <v>250</v>
      </c>
      <c r="Q17" t="s">
        <v>259</v>
      </c>
      <c r="R17" t="s">
        <v>339</v>
      </c>
      <c r="S17" t="s">
        <v>247</v>
      </c>
      <c r="T17" t="s">
        <v>254</v>
      </c>
      <c r="U17" t="s">
        <v>340</v>
      </c>
      <c r="V17" s="2" t="s">
        <v>259</v>
      </c>
      <c r="W17" t="s">
        <v>471</v>
      </c>
      <c r="X17" t="s">
        <v>258</v>
      </c>
      <c r="Y17" s="2" t="s">
        <v>935</v>
      </c>
      <c r="Z17" t="s">
        <v>504</v>
      </c>
      <c r="AA17" t="s">
        <v>557</v>
      </c>
      <c r="AB17" t="s">
        <v>388</v>
      </c>
      <c r="AC17" s="2" t="s">
        <v>708</v>
      </c>
      <c r="AD17" t="s">
        <v>389</v>
      </c>
      <c r="AE17" t="s">
        <v>626</v>
      </c>
      <c r="AF17" t="s">
        <v>254</v>
      </c>
      <c r="AG17" t="s">
        <v>254</v>
      </c>
      <c r="AH17" s="2" t="s">
        <v>250</v>
      </c>
      <c r="AI17" t="s">
        <v>190</v>
      </c>
      <c r="AJ17" s="2" t="s">
        <v>896</v>
      </c>
    </row>
    <row r="18" spans="1:36">
      <c r="A18" s="10" t="s">
        <v>139</v>
      </c>
      <c r="B18" s="9" t="s">
        <v>3258</v>
      </c>
      <c r="C18" s="11" t="s">
        <v>3259</v>
      </c>
      <c r="D18" s="9" t="s">
        <v>2086</v>
      </c>
      <c r="E18" s="11" t="s">
        <v>3260</v>
      </c>
      <c r="F18" s="11" t="s">
        <v>3261</v>
      </c>
      <c r="G18" s="11" t="s">
        <v>3262</v>
      </c>
      <c r="H18" s="11" t="s">
        <v>1973</v>
      </c>
      <c r="I18" s="11" t="s">
        <v>3263</v>
      </c>
      <c r="J18" s="9" t="s">
        <v>3264</v>
      </c>
      <c r="K18" s="11" t="s">
        <v>3265</v>
      </c>
      <c r="L18" s="11" t="s">
        <v>2879</v>
      </c>
      <c r="M18" s="11" t="s">
        <v>3266</v>
      </c>
      <c r="N18" s="11" t="s">
        <v>3267</v>
      </c>
      <c r="O18" s="11" t="s">
        <v>3181</v>
      </c>
      <c r="P18" s="11" t="s">
        <v>1080</v>
      </c>
      <c r="Q18" s="11" t="s">
        <v>3193</v>
      </c>
      <c r="R18" s="11" t="s">
        <v>3268</v>
      </c>
      <c r="S18" s="11" t="s">
        <v>1796</v>
      </c>
      <c r="T18" s="11" t="s">
        <v>3269</v>
      </c>
      <c r="U18" s="11" t="s">
        <v>3270</v>
      </c>
      <c r="V18" s="9" t="s">
        <v>3271</v>
      </c>
      <c r="W18" s="11" t="s">
        <v>818</v>
      </c>
      <c r="X18" s="11" t="s">
        <v>3272</v>
      </c>
      <c r="Y18" s="9" t="s">
        <v>2655</v>
      </c>
      <c r="Z18" s="11" t="s">
        <v>2051</v>
      </c>
      <c r="AA18" s="11" t="s">
        <v>3273</v>
      </c>
      <c r="AB18" s="11" t="s">
        <v>3274</v>
      </c>
      <c r="AC18" s="9" t="s">
        <v>1523</v>
      </c>
      <c r="AD18" s="11" t="s">
        <v>2814</v>
      </c>
      <c r="AE18" s="11" t="s">
        <v>2698</v>
      </c>
      <c r="AF18" s="11" t="s">
        <v>724</v>
      </c>
      <c r="AG18" s="11" t="s">
        <v>3275</v>
      </c>
      <c r="AH18" s="9" t="s">
        <v>2854</v>
      </c>
      <c r="AI18" s="11" t="s">
        <v>2265</v>
      </c>
      <c r="AJ18" s="9" t="s">
        <v>3276</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65</v>
      </c>
    </row>
    <row r="6" spans="1:36">
      <c r="A6" s="15" t="s">
        <v>3277</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3278</v>
      </c>
      <c r="B13" s="2" t="s">
        <v>888</v>
      </c>
      <c r="C13" t="s">
        <v>192</v>
      </c>
      <c r="D13" s="2" t="s">
        <v>1113</v>
      </c>
      <c r="E13" t="s">
        <v>256</v>
      </c>
      <c r="F13" t="s">
        <v>258</v>
      </c>
      <c r="G13" t="s">
        <v>188</v>
      </c>
      <c r="H13" t="s">
        <v>889</v>
      </c>
      <c r="I13" t="s">
        <v>889</v>
      </c>
      <c r="J13" s="2" t="s">
        <v>672</v>
      </c>
      <c r="K13" t="s">
        <v>190</v>
      </c>
      <c r="L13" t="s">
        <v>339</v>
      </c>
      <c r="M13" t="s">
        <v>225</v>
      </c>
      <c r="N13" t="s">
        <v>247</v>
      </c>
      <c r="O13" t="s">
        <v>1053</v>
      </c>
      <c r="P13" t="s">
        <v>252</v>
      </c>
      <c r="Q13" t="s">
        <v>473</v>
      </c>
      <c r="R13" t="s">
        <v>547</v>
      </c>
      <c r="S13" t="s">
        <v>896</v>
      </c>
      <c r="T13" t="s">
        <v>246</v>
      </c>
      <c r="U13" t="s">
        <v>390</v>
      </c>
      <c r="V13" s="2" t="s">
        <v>258</v>
      </c>
      <c r="W13" t="s">
        <v>939</v>
      </c>
      <c r="X13" t="s">
        <v>224</v>
      </c>
      <c r="Y13" s="2" t="s">
        <v>545</v>
      </c>
      <c r="Z13" t="s">
        <v>1098</v>
      </c>
      <c r="AA13" t="s">
        <v>1412</v>
      </c>
      <c r="AB13" t="s">
        <v>896</v>
      </c>
      <c r="AC13" s="2" t="s">
        <v>196</v>
      </c>
      <c r="AD13" t="s">
        <v>1417</v>
      </c>
      <c r="AE13" t="s">
        <v>1097</v>
      </c>
      <c r="AF13" t="s">
        <v>247</v>
      </c>
      <c r="AG13" t="s">
        <v>255</v>
      </c>
      <c r="AH13" s="2" t="s">
        <v>506</v>
      </c>
      <c r="AI13" t="s">
        <v>1544</v>
      </c>
      <c r="AJ13" s="2" t="s">
        <v>256</v>
      </c>
    </row>
    <row r="14" spans="1:36">
      <c r="A14" s="5" t="s">
        <v>139</v>
      </c>
      <c r="B14" s="2" t="s">
        <v>3279</v>
      </c>
      <c r="C14" t="s">
        <v>3280</v>
      </c>
      <c r="D14" s="2" t="s">
        <v>1470</v>
      </c>
      <c r="E14" t="s">
        <v>2868</v>
      </c>
      <c r="F14" t="s">
        <v>833</v>
      </c>
      <c r="G14" t="s">
        <v>3281</v>
      </c>
      <c r="H14" t="s">
        <v>3282</v>
      </c>
      <c r="I14" t="s">
        <v>3283</v>
      </c>
      <c r="J14" s="2" t="s">
        <v>3284</v>
      </c>
      <c r="K14" t="s">
        <v>3285</v>
      </c>
      <c r="L14" t="s">
        <v>2901</v>
      </c>
      <c r="M14" t="s">
        <v>3286</v>
      </c>
      <c r="N14" t="s">
        <v>3287</v>
      </c>
      <c r="O14" t="s">
        <v>3288</v>
      </c>
      <c r="P14" t="s">
        <v>3235</v>
      </c>
      <c r="Q14" t="s">
        <v>2227</v>
      </c>
      <c r="R14" t="s">
        <v>2430</v>
      </c>
      <c r="S14" t="s">
        <v>3289</v>
      </c>
      <c r="T14" t="s">
        <v>3290</v>
      </c>
      <c r="U14" t="s">
        <v>2435</v>
      </c>
      <c r="V14" s="2" t="s">
        <v>2372</v>
      </c>
      <c r="W14" t="s">
        <v>2236</v>
      </c>
      <c r="X14" t="s">
        <v>638</v>
      </c>
      <c r="Y14" s="2" t="s">
        <v>3291</v>
      </c>
      <c r="Z14" t="s">
        <v>3292</v>
      </c>
      <c r="AA14" t="s">
        <v>3293</v>
      </c>
      <c r="AB14" t="s">
        <v>3294</v>
      </c>
      <c r="AC14" s="2" t="s">
        <v>3295</v>
      </c>
      <c r="AD14" t="s">
        <v>3296</v>
      </c>
      <c r="AE14" t="s">
        <v>833</v>
      </c>
      <c r="AF14" t="s">
        <v>1071</v>
      </c>
      <c r="AG14" t="s">
        <v>3297</v>
      </c>
      <c r="AH14" s="2" t="s">
        <v>3298</v>
      </c>
      <c r="AI14" t="s">
        <v>3299</v>
      </c>
      <c r="AJ14" s="2" t="s">
        <v>280</v>
      </c>
    </row>
    <row r="15" spans="1:36">
      <c r="A15" s="5" t="s">
        <v>3300</v>
      </c>
      <c r="B15" s="2" t="s">
        <v>2199</v>
      </c>
      <c r="C15" t="s">
        <v>1646</v>
      </c>
      <c r="D15" s="2" t="s">
        <v>2203</v>
      </c>
      <c r="E15" t="s">
        <v>556</v>
      </c>
      <c r="F15" t="s">
        <v>186</v>
      </c>
      <c r="G15" t="s">
        <v>940</v>
      </c>
      <c r="H15" t="s">
        <v>810</v>
      </c>
      <c r="I15" t="s">
        <v>223</v>
      </c>
      <c r="J15" s="2" t="s">
        <v>196</v>
      </c>
      <c r="K15" t="s">
        <v>626</v>
      </c>
      <c r="L15" t="s">
        <v>225</v>
      </c>
      <c r="M15" t="s">
        <v>241</v>
      </c>
      <c r="N15" t="s">
        <v>247</v>
      </c>
      <c r="O15" t="s">
        <v>710</v>
      </c>
      <c r="P15" t="s">
        <v>260</v>
      </c>
      <c r="Q15" t="s">
        <v>1053</v>
      </c>
      <c r="R15" t="s">
        <v>223</v>
      </c>
      <c r="S15" t="s">
        <v>207</v>
      </c>
      <c r="T15" t="s">
        <v>259</v>
      </c>
      <c r="U15" t="s">
        <v>390</v>
      </c>
      <c r="V15" s="2" t="s">
        <v>225</v>
      </c>
      <c r="W15" t="s">
        <v>897</v>
      </c>
      <c r="X15" t="s">
        <v>214</v>
      </c>
      <c r="Y15" s="2" t="s">
        <v>876</v>
      </c>
      <c r="Z15" t="s">
        <v>897</v>
      </c>
      <c r="AA15" t="s">
        <v>543</v>
      </c>
      <c r="AB15" t="s">
        <v>229</v>
      </c>
      <c r="AC15" s="2" t="s">
        <v>1876</v>
      </c>
      <c r="AD15" t="s">
        <v>230</v>
      </c>
      <c r="AE15" t="s">
        <v>617</v>
      </c>
      <c r="AF15" t="s">
        <v>626</v>
      </c>
      <c r="AG15" t="s">
        <v>247</v>
      </c>
      <c r="AH15" s="2" t="s">
        <v>249</v>
      </c>
      <c r="AI15" t="s">
        <v>627</v>
      </c>
      <c r="AJ15" s="2" t="s">
        <v>613</v>
      </c>
    </row>
    <row r="16" spans="1:36">
      <c r="A16" s="5" t="s">
        <v>139</v>
      </c>
      <c r="B16" s="2" t="s">
        <v>3301</v>
      </c>
      <c r="C16" t="s">
        <v>2974</v>
      </c>
      <c r="D16" s="2" t="s">
        <v>3302</v>
      </c>
      <c r="E16" t="s">
        <v>3303</v>
      </c>
      <c r="F16" t="s">
        <v>3304</v>
      </c>
      <c r="G16" t="s">
        <v>3305</v>
      </c>
      <c r="H16" t="s">
        <v>3306</v>
      </c>
      <c r="I16" t="s">
        <v>2428</v>
      </c>
      <c r="J16" s="2" t="s">
        <v>3307</v>
      </c>
      <c r="K16" t="s">
        <v>2801</v>
      </c>
      <c r="L16" t="s">
        <v>3308</v>
      </c>
      <c r="M16" t="s">
        <v>3309</v>
      </c>
      <c r="N16" t="s">
        <v>2929</v>
      </c>
      <c r="O16" t="s">
        <v>3310</v>
      </c>
      <c r="P16" t="s">
        <v>3311</v>
      </c>
      <c r="Q16" t="s">
        <v>3312</v>
      </c>
      <c r="R16" t="s">
        <v>1509</v>
      </c>
      <c r="S16" t="s">
        <v>3313</v>
      </c>
      <c r="T16" t="s">
        <v>2994</v>
      </c>
      <c r="U16" t="s">
        <v>3314</v>
      </c>
      <c r="V16" s="2" t="s">
        <v>2927</v>
      </c>
      <c r="W16" t="s">
        <v>3315</v>
      </c>
      <c r="X16" t="s">
        <v>3316</v>
      </c>
      <c r="Y16" s="2" t="s">
        <v>3317</v>
      </c>
      <c r="Z16" t="s">
        <v>3318</v>
      </c>
      <c r="AA16" t="s">
        <v>3319</v>
      </c>
      <c r="AB16" t="s">
        <v>3320</v>
      </c>
      <c r="AC16" s="2" t="s">
        <v>3321</v>
      </c>
      <c r="AD16" t="s">
        <v>2253</v>
      </c>
      <c r="AE16" t="s">
        <v>3322</v>
      </c>
      <c r="AF16" t="s">
        <v>3323</v>
      </c>
      <c r="AG16" t="s">
        <v>3324</v>
      </c>
      <c r="AH16" s="2" t="s">
        <v>3325</v>
      </c>
      <c r="AI16" t="s">
        <v>2768</v>
      </c>
      <c r="AJ16" s="2" t="s">
        <v>3326</v>
      </c>
    </row>
    <row r="17" spans="1:36">
      <c r="A17" s="5" t="s">
        <v>3327</v>
      </c>
      <c r="B17" s="2" t="s">
        <v>1647</v>
      </c>
      <c r="C17" t="s">
        <v>934</v>
      </c>
      <c r="D17" s="2" t="s">
        <v>185</v>
      </c>
      <c r="E17" t="s">
        <v>707</v>
      </c>
      <c r="F17" t="s">
        <v>710</v>
      </c>
      <c r="G17" t="s">
        <v>505</v>
      </c>
      <c r="H17" t="s">
        <v>542</v>
      </c>
      <c r="I17" t="s">
        <v>626</v>
      </c>
      <c r="J17" s="2" t="s">
        <v>667</v>
      </c>
      <c r="K17" t="s">
        <v>256</v>
      </c>
      <c r="L17" t="s">
        <v>339</v>
      </c>
      <c r="M17" t="s">
        <v>188</v>
      </c>
      <c r="N17" t="s">
        <v>260</v>
      </c>
      <c r="O17" t="s">
        <v>259</v>
      </c>
      <c r="P17" t="s">
        <v>260</v>
      </c>
      <c r="Q17" t="s">
        <v>339</v>
      </c>
      <c r="R17" t="s">
        <v>626</v>
      </c>
      <c r="S17" t="s">
        <v>249</v>
      </c>
      <c r="T17" t="s">
        <v>391</v>
      </c>
      <c r="U17" t="s">
        <v>207</v>
      </c>
      <c r="V17" s="2" t="s">
        <v>339</v>
      </c>
      <c r="W17" t="s">
        <v>206</v>
      </c>
      <c r="X17" t="s">
        <v>193</v>
      </c>
      <c r="Y17" s="2" t="s">
        <v>226</v>
      </c>
      <c r="Z17" t="s">
        <v>470</v>
      </c>
      <c r="AA17" t="s">
        <v>1112</v>
      </c>
      <c r="AB17" t="s">
        <v>390</v>
      </c>
      <c r="AC17" s="2" t="s">
        <v>706</v>
      </c>
      <c r="AD17" t="s">
        <v>1412</v>
      </c>
      <c r="AE17" t="s">
        <v>938</v>
      </c>
      <c r="AF17" t="s">
        <v>391</v>
      </c>
      <c r="AG17" t="s">
        <v>254</v>
      </c>
      <c r="AH17" s="2" t="s">
        <v>257</v>
      </c>
      <c r="AI17" t="s">
        <v>936</v>
      </c>
      <c r="AJ17" s="2" t="s">
        <v>191</v>
      </c>
    </row>
    <row r="18" spans="1:36">
      <c r="A18" s="5" t="s">
        <v>139</v>
      </c>
      <c r="B18" s="2" t="s">
        <v>1878</v>
      </c>
      <c r="C18" t="s">
        <v>2993</v>
      </c>
      <c r="D18" s="2" t="s">
        <v>3328</v>
      </c>
      <c r="E18" t="s">
        <v>3329</v>
      </c>
      <c r="F18" t="s">
        <v>3330</v>
      </c>
      <c r="G18" t="s">
        <v>1792</v>
      </c>
      <c r="H18" t="s">
        <v>3331</v>
      </c>
      <c r="I18" t="s">
        <v>3332</v>
      </c>
      <c r="J18" s="2" t="s">
        <v>2073</v>
      </c>
      <c r="K18" t="s">
        <v>3333</v>
      </c>
      <c r="L18" t="s">
        <v>2637</v>
      </c>
      <c r="M18" t="s">
        <v>2229</v>
      </c>
      <c r="N18" t="s">
        <v>2177</v>
      </c>
      <c r="O18" t="s">
        <v>3334</v>
      </c>
      <c r="P18" t="s">
        <v>3335</v>
      </c>
      <c r="Q18" t="s">
        <v>3336</v>
      </c>
      <c r="R18" t="s">
        <v>3337</v>
      </c>
      <c r="S18" t="s">
        <v>3334</v>
      </c>
      <c r="T18" t="s">
        <v>2929</v>
      </c>
      <c r="U18" t="s">
        <v>3338</v>
      </c>
      <c r="V18" s="2" t="s">
        <v>3339</v>
      </c>
      <c r="W18" t="s">
        <v>3340</v>
      </c>
      <c r="X18" t="s">
        <v>3341</v>
      </c>
      <c r="Y18" s="2" t="s">
        <v>3342</v>
      </c>
      <c r="Z18" t="s">
        <v>3343</v>
      </c>
      <c r="AA18" t="s">
        <v>2012</v>
      </c>
      <c r="AB18" t="s">
        <v>3344</v>
      </c>
      <c r="AC18" s="2" t="s">
        <v>3345</v>
      </c>
      <c r="AD18" t="s">
        <v>2007</v>
      </c>
      <c r="AE18" t="s">
        <v>904</v>
      </c>
      <c r="AF18" t="s">
        <v>3346</v>
      </c>
      <c r="AG18" t="s">
        <v>2989</v>
      </c>
      <c r="AH18" s="2" t="s">
        <v>3347</v>
      </c>
      <c r="AI18" t="s">
        <v>3348</v>
      </c>
      <c r="AJ18" s="2" t="s">
        <v>3349</v>
      </c>
    </row>
    <row r="19" spans="1:36">
      <c r="A19" s="5" t="s">
        <v>1799</v>
      </c>
      <c r="B19" s="2" t="s">
        <v>669</v>
      </c>
      <c r="C19" t="s">
        <v>629</v>
      </c>
      <c r="D19" s="2" t="s">
        <v>542</v>
      </c>
      <c r="E19" t="s">
        <v>249</v>
      </c>
      <c r="F19" t="s">
        <v>240</v>
      </c>
      <c r="G19" t="s">
        <v>257</v>
      </c>
      <c r="H19" t="s">
        <v>473</v>
      </c>
      <c r="I19" t="s">
        <v>473</v>
      </c>
      <c r="J19" s="2" t="s">
        <v>708</v>
      </c>
      <c r="K19" t="s">
        <v>251</v>
      </c>
      <c r="L19" t="s">
        <v>247</v>
      </c>
      <c r="M19" t="s">
        <v>251</v>
      </c>
      <c r="N19" t="s">
        <v>247</v>
      </c>
      <c r="O19" t="s">
        <v>340</v>
      </c>
      <c r="P19" t="s">
        <v>250</v>
      </c>
      <c r="Q19" t="s">
        <v>247</v>
      </c>
      <c r="R19" t="s">
        <v>339</v>
      </c>
      <c r="S19" t="s">
        <v>252</v>
      </c>
      <c r="T19" t="s">
        <v>248</v>
      </c>
      <c r="U19" t="s">
        <v>391</v>
      </c>
      <c r="V19" s="2" t="s">
        <v>255</v>
      </c>
      <c r="W19" t="s">
        <v>188</v>
      </c>
      <c r="X19" t="s">
        <v>506</v>
      </c>
      <c r="Y19" s="2" t="s">
        <v>626</v>
      </c>
      <c r="Z19" t="s">
        <v>549</v>
      </c>
      <c r="AA19" t="s">
        <v>225</v>
      </c>
      <c r="AB19" t="s">
        <v>257</v>
      </c>
      <c r="AC19" s="2" t="s">
        <v>442</v>
      </c>
      <c r="AD19" t="s">
        <v>708</v>
      </c>
      <c r="AE19" t="s">
        <v>473</v>
      </c>
      <c r="AF19" t="s">
        <v>250</v>
      </c>
      <c r="AG19" t="s">
        <v>255</v>
      </c>
      <c r="AH19" s="2" t="s">
        <v>253</v>
      </c>
      <c r="AI19" t="s">
        <v>190</v>
      </c>
      <c r="AJ19" s="2" t="s">
        <v>388</v>
      </c>
    </row>
    <row r="20" spans="1:36">
      <c r="A20" s="10" t="s">
        <v>139</v>
      </c>
      <c r="B20" s="9" t="s">
        <v>3112</v>
      </c>
      <c r="C20" s="11" t="s">
        <v>2290</v>
      </c>
      <c r="D20" s="9" t="s">
        <v>480</v>
      </c>
      <c r="E20" s="11" t="s">
        <v>3046</v>
      </c>
      <c r="F20" s="11" t="s">
        <v>3350</v>
      </c>
      <c r="G20" s="11" t="s">
        <v>842</v>
      </c>
      <c r="H20" s="11" t="s">
        <v>1201</v>
      </c>
      <c r="I20" s="11" t="s">
        <v>1796</v>
      </c>
      <c r="J20" s="9" t="s">
        <v>3351</v>
      </c>
      <c r="K20" s="11" t="s">
        <v>1535</v>
      </c>
      <c r="L20" s="11" t="s">
        <v>3352</v>
      </c>
      <c r="M20" s="11" t="s">
        <v>731</v>
      </c>
      <c r="N20" s="11" t="s">
        <v>3353</v>
      </c>
      <c r="O20" s="11" t="s">
        <v>3354</v>
      </c>
      <c r="P20" s="11" t="s">
        <v>3355</v>
      </c>
      <c r="Q20" s="11" t="s">
        <v>3356</v>
      </c>
      <c r="R20" s="11" t="s">
        <v>1927</v>
      </c>
      <c r="S20" s="11" t="s">
        <v>2692</v>
      </c>
      <c r="T20" s="11" t="s">
        <v>3357</v>
      </c>
      <c r="U20" s="11" t="s">
        <v>3358</v>
      </c>
      <c r="V20" s="9" t="s">
        <v>986</v>
      </c>
      <c r="W20" s="11" t="s">
        <v>3359</v>
      </c>
      <c r="X20" s="11" t="s">
        <v>2404</v>
      </c>
      <c r="Y20" s="9" t="s">
        <v>1629</v>
      </c>
      <c r="Z20" s="11" t="s">
        <v>2169</v>
      </c>
      <c r="AA20" s="11" t="s">
        <v>3360</v>
      </c>
      <c r="AB20" s="11" t="s">
        <v>3361</v>
      </c>
      <c r="AC20" s="9" t="s">
        <v>2654</v>
      </c>
      <c r="AD20" s="11" t="s">
        <v>3362</v>
      </c>
      <c r="AE20" s="11" t="s">
        <v>2697</v>
      </c>
      <c r="AF20" s="11" t="s">
        <v>453</v>
      </c>
      <c r="AG20" s="11" t="s">
        <v>3363</v>
      </c>
      <c r="AH20" s="9" t="s">
        <v>387</v>
      </c>
      <c r="AI20" s="11" t="s">
        <v>502</v>
      </c>
      <c r="AJ20" s="9" t="s">
        <v>270</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68</v>
      </c>
    </row>
    <row r="6" spans="1:36">
      <c r="A6" s="15" t="s">
        <v>3364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3365</v>
      </c>
      <c r="B13" s="2" t="s">
        <v>3366</v>
      </c>
      <c r="C13" t="s">
        <v>555</v>
      </c>
      <c r="D13" s="2" t="s">
        <v>1102</v>
      </c>
      <c r="E13" t="s">
        <v>547</v>
      </c>
      <c r="F13" t="s">
        <v>221</v>
      </c>
      <c r="G13" t="s">
        <v>938</v>
      </c>
      <c r="H13" t="s">
        <v>882</v>
      </c>
      <c r="I13" t="s">
        <v>206</v>
      </c>
      <c r="J13" s="2" t="s">
        <v>670</v>
      </c>
      <c r="K13" t="s">
        <v>935</v>
      </c>
      <c r="L13" t="s">
        <v>896</v>
      </c>
      <c r="M13" t="s">
        <v>504</v>
      </c>
      <c r="N13" t="s">
        <v>391</v>
      </c>
      <c r="O13" t="s">
        <v>547</v>
      </c>
      <c r="P13" t="s">
        <v>254</v>
      </c>
      <c r="Q13" t="s">
        <v>188</v>
      </c>
      <c r="R13" t="s">
        <v>889</v>
      </c>
      <c r="S13" t="s">
        <v>474</v>
      </c>
      <c r="T13" t="s">
        <v>259</v>
      </c>
      <c r="U13" t="s">
        <v>896</v>
      </c>
      <c r="V13" s="2" t="s">
        <v>190</v>
      </c>
      <c r="W13" t="s">
        <v>185</v>
      </c>
      <c r="X13" t="s">
        <v>894</v>
      </c>
      <c r="Y13" s="2" t="s">
        <v>202</v>
      </c>
      <c r="Z13" t="s">
        <v>192</v>
      </c>
      <c r="AA13" t="s">
        <v>1363</v>
      </c>
      <c r="AB13" t="s">
        <v>241</v>
      </c>
      <c r="AC13" s="2" t="s">
        <v>894</v>
      </c>
      <c r="AD13" t="s">
        <v>236</v>
      </c>
      <c r="AE13" t="s">
        <v>181</v>
      </c>
      <c r="AF13" t="s">
        <v>627</v>
      </c>
      <c r="AG13" t="s">
        <v>249</v>
      </c>
      <c r="AH13" s="2" t="s">
        <v>389</v>
      </c>
      <c r="AI13" t="s">
        <v>222</v>
      </c>
      <c r="AJ13" s="2" t="s">
        <v>1659</v>
      </c>
    </row>
    <row r="14" spans="1:36">
      <c r="A14" s="5" t="s">
        <v>139</v>
      </c>
      <c r="B14" s="2" t="s">
        <v>2388</v>
      </c>
      <c r="C14" t="s">
        <v>2175</v>
      </c>
      <c r="D14" s="2" t="s">
        <v>3367</v>
      </c>
      <c r="E14" t="s">
        <v>1468</v>
      </c>
      <c r="F14" t="s">
        <v>3368</v>
      </c>
      <c r="G14" t="s">
        <v>1552</v>
      </c>
      <c r="H14" t="s">
        <v>3369</v>
      </c>
      <c r="I14" t="s">
        <v>3370</v>
      </c>
      <c r="J14" s="2" t="s">
        <v>3371</v>
      </c>
      <c r="K14" t="s">
        <v>2722</v>
      </c>
      <c r="L14" t="s">
        <v>3372</v>
      </c>
      <c r="M14" t="s">
        <v>3373</v>
      </c>
      <c r="N14" t="s">
        <v>3374</v>
      </c>
      <c r="O14" t="s">
        <v>2540</v>
      </c>
      <c r="P14" t="s">
        <v>3375</v>
      </c>
      <c r="Q14" t="s">
        <v>3376</v>
      </c>
      <c r="R14" t="s">
        <v>2372</v>
      </c>
      <c r="S14" t="s">
        <v>3377</v>
      </c>
      <c r="T14" t="s">
        <v>3378</v>
      </c>
      <c r="U14" t="s">
        <v>3379</v>
      </c>
      <c r="V14" s="2" t="s">
        <v>3380</v>
      </c>
      <c r="W14" t="s">
        <v>1172</v>
      </c>
      <c r="X14" t="s">
        <v>3381</v>
      </c>
      <c r="Y14" s="2" t="s">
        <v>1720</v>
      </c>
      <c r="Z14" t="s">
        <v>3382</v>
      </c>
      <c r="AA14" t="s">
        <v>949</v>
      </c>
      <c r="AB14" t="s">
        <v>3383</v>
      </c>
      <c r="AC14" s="2" t="s">
        <v>3384</v>
      </c>
      <c r="AD14" t="s">
        <v>3385</v>
      </c>
      <c r="AE14" t="s">
        <v>3386</v>
      </c>
      <c r="AF14" t="s">
        <v>3387</v>
      </c>
      <c r="AG14" t="s">
        <v>3388</v>
      </c>
      <c r="AH14" s="2" t="s">
        <v>3389</v>
      </c>
      <c r="AI14" t="s">
        <v>3390</v>
      </c>
      <c r="AJ14" s="2" t="s">
        <v>3391</v>
      </c>
    </row>
    <row r="15" spans="1:36" ht="25.5">
      <c r="A15" s="5" t="s">
        <v>3392</v>
      </c>
      <c r="B15" s="2" t="s">
        <v>1422</v>
      </c>
      <c r="C15" t="s">
        <v>216</v>
      </c>
      <c r="D15" s="2" t="s">
        <v>180</v>
      </c>
      <c r="E15" t="s">
        <v>935</v>
      </c>
      <c r="F15" t="s">
        <v>549</v>
      </c>
      <c r="G15" t="s">
        <v>549</v>
      </c>
      <c r="H15" t="s">
        <v>1101</v>
      </c>
      <c r="I15" t="s">
        <v>206</v>
      </c>
      <c r="J15" s="2" t="s">
        <v>228</v>
      </c>
      <c r="K15" t="s">
        <v>258</v>
      </c>
      <c r="L15" t="s">
        <v>708</v>
      </c>
      <c r="M15" t="s">
        <v>896</v>
      </c>
      <c r="N15" t="s">
        <v>339</v>
      </c>
      <c r="O15" t="s">
        <v>258</v>
      </c>
      <c r="P15" t="s">
        <v>391</v>
      </c>
      <c r="Q15" t="s">
        <v>390</v>
      </c>
      <c r="R15" t="s">
        <v>548</v>
      </c>
      <c r="S15" t="s">
        <v>190</v>
      </c>
      <c r="T15" t="s">
        <v>389</v>
      </c>
      <c r="U15" t="s">
        <v>626</v>
      </c>
      <c r="V15" s="2" t="s">
        <v>258</v>
      </c>
      <c r="W15" t="s">
        <v>897</v>
      </c>
      <c r="X15" t="s">
        <v>876</v>
      </c>
      <c r="Y15" s="2" t="s">
        <v>1438</v>
      </c>
      <c r="Z15" t="s">
        <v>624</v>
      </c>
      <c r="AA15" t="s">
        <v>939</v>
      </c>
      <c r="AB15" t="s">
        <v>935</v>
      </c>
      <c r="AC15" s="2" t="s">
        <v>1441</v>
      </c>
      <c r="AD15" t="s">
        <v>1933</v>
      </c>
      <c r="AE15" t="s">
        <v>808</v>
      </c>
      <c r="AF15" t="s">
        <v>247</v>
      </c>
      <c r="AG15" t="s">
        <v>251</v>
      </c>
      <c r="AH15" s="2" t="s">
        <v>506</v>
      </c>
      <c r="AI15" t="s">
        <v>1541</v>
      </c>
      <c r="AJ15" s="2" t="s">
        <v>881</v>
      </c>
    </row>
    <row r="16" spans="1:36">
      <c r="A16" s="5" t="s">
        <v>139</v>
      </c>
      <c r="B16" s="2" t="s">
        <v>3225</v>
      </c>
      <c r="C16" t="s">
        <v>3393</v>
      </c>
      <c r="D16" s="2" t="s">
        <v>3394</v>
      </c>
      <c r="E16" t="s">
        <v>3395</v>
      </c>
      <c r="F16" t="s">
        <v>3396</v>
      </c>
      <c r="G16" t="s">
        <v>3397</v>
      </c>
      <c r="H16" t="s">
        <v>3398</v>
      </c>
      <c r="I16" t="s">
        <v>924</v>
      </c>
      <c r="J16" s="2" t="s">
        <v>3399</v>
      </c>
      <c r="K16" t="s">
        <v>3400</v>
      </c>
      <c r="L16" t="s">
        <v>3401</v>
      </c>
      <c r="M16" t="s">
        <v>2904</v>
      </c>
      <c r="N16" t="s">
        <v>3248</v>
      </c>
      <c r="O16" t="s">
        <v>3402</v>
      </c>
      <c r="P16" t="s">
        <v>3403</v>
      </c>
      <c r="Q16" t="s">
        <v>3404</v>
      </c>
      <c r="R16" t="s">
        <v>3405</v>
      </c>
      <c r="S16" t="s">
        <v>3406</v>
      </c>
      <c r="T16" t="s">
        <v>1748</v>
      </c>
      <c r="U16" t="s">
        <v>2381</v>
      </c>
      <c r="V16" s="2" t="s">
        <v>3407</v>
      </c>
      <c r="W16" t="s">
        <v>3380</v>
      </c>
      <c r="X16" t="s">
        <v>3317</v>
      </c>
      <c r="Y16" s="2" t="s">
        <v>3408</v>
      </c>
      <c r="Z16" t="s">
        <v>3380</v>
      </c>
      <c r="AA16" t="s">
        <v>921</v>
      </c>
      <c r="AB16" t="s">
        <v>2547</v>
      </c>
      <c r="AC16" s="2" t="s">
        <v>3409</v>
      </c>
      <c r="AD16" t="s">
        <v>3410</v>
      </c>
      <c r="AE16" t="s">
        <v>2385</v>
      </c>
      <c r="AF16" t="s">
        <v>1991</v>
      </c>
      <c r="AG16" t="s">
        <v>632</v>
      </c>
      <c r="AH16" s="2" t="s">
        <v>3411</v>
      </c>
      <c r="AI16" t="s">
        <v>3224</v>
      </c>
      <c r="AJ16" s="2" t="s">
        <v>3412</v>
      </c>
    </row>
    <row r="17" spans="1:36">
      <c r="A17" s="5" t="s">
        <v>1799</v>
      </c>
      <c r="B17" s="2" t="s">
        <v>1367</v>
      </c>
      <c r="C17" t="s">
        <v>1550</v>
      </c>
      <c r="D17" s="2" t="s">
        <v>228</v>
      </c>
      <c r="E17" t="s">
        <v>390</v>
      </c>
      <c r="F17" t="s">
        <v>710</v>
      </c>
      <c r="G17" t="s">
        <v>474</v>
      </c>
      <c r="H17" t="s">
        <v>710</v>
      </c>
      <c r="I17" t="s">
        <v>542</v>
      </c>
      <c r="J17" s="2" t="s">
        <v>194</v>
      </c>
      <c r="K17" t="s">
        <v>259</v>
      </c>
      <c r="L17" t="s">
        <v>442</v>
      </c>
      <c r="M17" t="s">
        <v>207</v>
      </c>
      <c r="N17" t="s">
        <v>246</v>
      </c>
      <c r="O17" t="s">
        <v>207</v>
      </c>
      <c r="P17" t="s">
        <v>252</v>
      </c>
      <c r="Q17" t="s">
        <v>473</v>
      </c>
      <c r="R17" t="s">
        <v>207</v>
      </c>
      <c r="S17" t="s">
        <v>708</v>
      </c>
      <c r="T17" t="s">
        <v>246</v>
      </c>
      <c r="U17" t="s">
        <v>388</v>
      </c>
      <c r="V17" s="2" t="s">
        <v>388</v>
      </c>
      <c r="W17" t="s">
        <v>470</v>
      </c>
      <c r="X17" t="s">
        <v>811</v>
      </c>
      <c r="Y17" s="2" t="s">
        <v>889</v>
      </c>
      <c r="Z17" t="s">
        <v>1363</v>
      </c>
      <c r="AA17" t="s">
        <v>940</v>
      </c>
      <c r="AB17" t="s">
        <v>256</v>
      </c>
      <c r="AC17" s="2" t="s">
        <v>710</v>
      </c>
      <c r="AD17" t="s">
        <v>809</v>
      </c>
      <c r="AE17" t="s">
        <v>471</v>
      </c>
      <c r="AF17" t="s">
        <v>340</v>
      </c>
      <c r="AG17" t="s">
        <v>251</v>
      </c>
      <c r="AH17" s="2" t="s">
        <v>252</v>
      </c>
      <c r="AI17" t="s">
        <v>1437</v>
      </c>
      <c r="AJ17" s="2" t="s">
        <v>239</v>
      </c>
    </row>
    <row r="18" spans="1:36">
      <c r="A18" s="10" t="s">
        <v>139</v>
      </c>
      <c r="B18" s="9" t="s">
        <v>3413</v>
      </c>
      <c r="C18" s="11" t="s">
        <v>3414</v>
      </c>
      <c r="D18" s="9" t="s">
        <v>3415</v>
      </c>
      <c r="E18" s="11" t="s">
        <v>3416</v>
      </c>
      <c r="F18" s="11" t="s">
        <v>3417</v>
      </c>
      <c r="G18" s="11" t="s">
        <v>3418</v>
      </c>
      <c r="H18" s="11" t="s">
        <v>3419</v>
      </c>
      <c r="I18" s="11" t="s">
        <v>3101</v>
      </c>
      <c r="J18" s="9" t="s">
        <v>3420</v>
      </c>
      <c r="K18" s="11" t="s">
        <v>3421</v>
      </c>
      <c r="L18" s="11" t="s">
        <v>3422</v>
      </c>
      <c r="M18" s="11" t="s">
        <v>3423</v>
      </c>
      <c r="N18" s="11" t="s">
        <v>3424</v>
      </c>
      <c r="O18" s="11" t="s">
        <v>3425</v>
      </c>
      <c r="P18" s="11" t="s">
        <v>3426</v>
      </c>
      <c r="Q18" s="11" t="s">
        <v>3427</v>
      </c>
      <c r="R18" s="11" t="s">
        <v>3428</v>
      </c>
      <c r="S18" s="11" t="s">
        <v>3429</v>
      </c>
      <c r="T18" s="11" t="s">
        <v>2069</v>
      </c>
      <c r="U18" s="11" t="s">
        <v>2460</v>
      </c>
      <c r="V18" s="9" t="s">
        <v>3430</v>
      </c>
      <c r="W18" s="11" t="s">
        <v>3431</v>
      </c>
      <c r="X18" s="11" t="s">
        <v>3025</v>
      </c>
      <c r="Y18" s="9" t="s">
        <v>3432</v>
      </c>
      <c r="Z18" s="11" t="s">
        <v>3433</v>
      </c>
      <c r="AA18" s="11" t="s">
        <v>3434</v>
      </c>
      <c r="AB18" s="11" t="s">
        <v>3435</v>
      </c>
      <c r="AC18" s="9" t="s">
        <v>3436</v>
      </c>
      <c r="AD18" s="11" t="s">
        <v>3437</v>
      </c>
      <c r="AE18" s="11" t="s">
        <v>1057</v>
      </c>
      <c r="AF18" s="11" t="s">
        <v>1965</v>
      </c>
      <c r="AG18" s="11" t="s">
        <v>3438</v>
      </c>
      <c r="AH18" s="9" t="s">
        <v>485</v>
      </c>
      <c r="AI18" s="11" t="s">
        <v>3031</v>
      </c>
      <c r="AJ18" s="9" t="s">
        <v>3439</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71</v>
      </c>
    </row>
    <row r="6" spans="1:36">
      <c r="A6" s="15" t="s">
        <v>3440</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ht="38.25">
      <c r="A13" s="5" t="s">
        <v>3441</v>
      </c>
      <c r="B13" s="2" t="s">
        <v>1546</v>
      </c>
      <c r="C13" t="s">
        <v>2163</v>
      </c>
      <c r="D13" s="2" t="s">
        <v>1588</v>
      </c>
      <c r="E13" t="s">
        <v>229</v>
      </c>
      <c r="F13" t="s">
        <v>629</v>
      </c>
      <c r="G13" t="s">
        <v>206</v>
      </c>
      <c r="H13" t="s">
        <v>1437</v>
      </c>
      <c r="I13" t="s">
        <v>223</v>
      </c>
      <c r="J13" s="2" t="s">
        <v>940</v>
      </c>
      <c r="K13" t="s">
        <v>207</v>
      </c>
      <c r="L13" t="s">
        <v>472</v>
      </c>
      <c r="M13" t="s">
        <v>709</v>
      </c>
      <c r="N13" t="s">
        <v>246</v>
      </c>
      <c r="O13" t="s">
        <v>188</v>
      </c>
      <c r="P13" t="s">
        <v>247</v>
      </c>
      <c r="Q13" t="s">
        <v>258</v>
      </c>
      <c r="R13" t="s">
        <v>188</v>
      </c>
      <c r="S13" t="s">
        <v>473</v>
      </c>
      <c r="T13" t="s">
        <v>708</v>
      </c>
      <c r="U13" t="s">
        <v>626</v>
      </c>
      <c r="V13" s="2" t="s">
        <v>225</v>
      </c>
      <c r="W13" t="s">
        <v>1363</v>
      </c>
      <c r="X13" t="s">
        <v>187</v>
      </c>
      <c r="Y13" s="2" t="s">
        <v>624</v>
      </c>
      <c r="Z13" t="s">
        <v>1363</v>
      </c>
      <c r="AA13" t="s">
        <v>226</v>
      </c>
      <c r="AB13" t="s">
        <v>229</v>
      </c>
      <c r="AC13" s="2" t="s">
        <v>1100</v>
      </c>
      <c r="AD13" t="s">
        <v>245</v>
      </c>
      <c r="AE13" t="s">
        <v>2163</v>
      </c>
      <c r="AF13" t="s">
        <v>472</v>
      </c>
      <c r="AG13" t="s">
        <v>246</v>
      </c>
      <c r="AH13" s="2" t="s">
        <v>442</v>
      </c>
      <c r="AI13" t="s">
        <v>937</v>
      </c>
      <c r="AJ13" s="2" t="s">
        <v>1649</v>
      </c>
    </row>
    <row r="14" spans="1:36">
      <c r="A14" s="5" t="s">
        <v>139</v>
      </c>
      <c r="B14" s="2" t="s">
        <v>3442</v>
      </c>
      <c r="C14" t="s">
        <v>3443</v>
      </c>
      <c r="D14" s="2" t="s">
        <v>3444</v>
      </c>
      <c r="E14" t="s">
        <v>3445</v>
      </c>
      <c r="F14" t="s">
        <v>1134</v>
      </c>
      <c r="G14" t="s">
        <v>3446</v>
      </c>
      <c r="H14" t="s">
        <v>3447</v>
      </c>
      <c r="I14" t="s">
        <v>3448</v>
      </c>
      <c r="J14" s="2" t="s">
        <v>3449</v>
      </c>
      <c r="K14" t="s">
        <v>3450</v>
      </c>
      <c r="L14" t="s">
        <v>3161</v>
      </c>
      <c r="M14" t="s">
        <v>1245</v>
      </c>
      <c r="N14" t="s">
        <v>3451</v>
      </c>
      <c r="O14" t="s">
        <v>3452</v>
      </c>
      <c r="P14" t="s">
        <v>3453</v>
      </c>
      <c r="Q14" t="s">
        <v>3454</v>
      </c>
      <c r="R14" t="s">
        <v>3455</v>
      </c>
      <c r="S14" t="s">
        <v>3337</v>
      </c>
      <c r="T14" t="s">
        <v>3456</v>
      </c>
      <c r="U14" t="s">
        <v>3457</v>
      </c>
      <c r="V14" s="2" t="s">
        <v>3458</v>
      </c>
      <c r="W14" t="s">
        <v>3301</v>
      </c>
      <c r="X14" t="s">
        <v>3459</v>
      </c>
      <c r="Y14" s="2" t="s">
        <v>3460</v>
      </c>
      <c r="Z14" t="s">
        <v>3461</v>
      </c>
      <c r="AA14" t="s">
        <v>3446</v>
      </c>
      <c r="AB14" t="s">
        <v>2551</v>
      </c>
      <c r="AC14" s="2" t="s">
        <v>3462</v>
      </c>
      <c r="AD14" t="s">
        <v>3463</v>
      </c>
      <c r="AE14" t="s">
        <v>1382</v>
      </c>
      <c r="AF14" t="s">
        <v>3464</v>
      </c>
      <c r="AG14" t="s">
        <v>2367</v>
      </c>
      <c r="AH14" s="2" t="s">
        <v>3465</v>
      </c>
      <c r="AI14" t="s">
        <v>2082</v>
      </c>
      <c r="AJ14" s="2" t="s">
        <v>3466</v>
      </c>
    </row>
    <row r="15" spans="1:36" ht="38.25">
      <c r="A15" s="5" t="s">
        <v>3467</v>
      </c>
      <c r="B15" s="2" t="s">
        <v>3468</v>
      </c>
      <c r="C15" t="s">
        <v>217</v>
      </c>
      <c r="D15" s="2" t="s">
        <v>219</v>
      </c>
      <c r="E15" t="s">
        <v>223</v>
      </c>
      <c r="F15" t="s">
        <v>229</v>
      </c>
      <c r="G15" t="s">
        <v>811</v>
      </c>
      <c r="H15" t="s">
        <v>1412</v>
      </c>
      <c r="I15" t="s">
        <v>245</v>
      </c>
      <c r="J15" s="2" t="s">
        <v>1411</v>
      </c>
      <c r="K15" t="s">
        <v>710</v>
      </c>
      <c r="L15" t="s">
        <v>390</v>
      </c>
      <c r="M15" t="s">
        <v>809</v>
      </c>
      <c r="N15" t="s">
        <v>708</v>
      </c>
      <c r="O15" t="s">
        <v>935</v>
      </c>
      <c r="P15" t="s">
        <v>246</v>
      </c>
      <c r="Q15" t="s">
        <v>339</v>
      </c>
      <c r="R15" t="s">
        <v>186</v>
      </c>
      <c r="S15" t="s">
        <v>223</v>
      </c>
      <c r="T15" t="s">
        <v>388</v>
      </c>
      <c r="U15" t="s">
        <v>542</v>
      </c>
      <c r="V15" s="2" t="s">
        <v>557</v>
      </c>
      <c r="W15" t="s">
        <v>224</v>
      </c>
      <c r="X15" t="s">
        <v>1439</v>
      </c>
      <c r="Y15" s="2" t="s">
        <v>1479</v>
      </c>
      <c r="Z15" t="s">
        <v>617</v>
      </c>
      <c r="AA15" t="s">
        <v>2235</v>
      </c>
      <c r="AB15" t="s">
        <v>709</v>
      </c>
      <c r="AC15" s="2" t="s">
        <v>224</v>
      </c>
      <c r="AD15" t="s">
        <v>552</v>
      </c>
      <c r="AE15" t="s">
        <v>191</v>
      </c>
      <c r="AF15" t="s">
        <v>388</v>
      </c>
      <c r="AG15" t="s">
        <v>255</v>
      </c>
      <c r="AH15" s="2" t="s">
        <v>190</v>
      </c>
      <c r="AI15" t="s">
        <v>2162</v>
      </c>
      <c r="AJ15" s="2" t="s">
        <v>878</v>
      </c>
    </row>
    <row r="16" spans="1:36">
      <c r="A16" s="5" t="s">
        <v>139</v>
      </c>
      <c r="B16" s="2" t="s">
        <v>3469</v>
      </c>
      <c r="C16" t="s">
        <v>3470</v>
      </c>
      <c r="D16" s="2" t="s">
        <v>3234</v>
      </c>
      <c r="E16" t="s">
        <v>2711</v>
      </c>
      <c r="F16" t="s">
        <v>2983</v>
      </c>
      <c r="G16" t="s">
        <v>909</v>
      </c>
      <c r="H16" t="s">
        <v>3206</v>
      </c>
      <c r="I16" t="s">
        <v>3471</v>
      </c>
      <c r="J16" s="2" t="s">
        <v>2912</v>
      </c>
      <c r="K16" t="s">
        <v>3472</v>
      </c>
      <c r="L16" t="s">
        <v>3019</v>
      </c>
      <c r="M16" t="s">
        <v>2153</v>
      </c>
      <c r="N16" t="s">
        <v>1674</v>
      </c>
      <c r="O16" t="s">
        <v>3453</v>
      </c>
      <c r="P16" t="s">
        <v>2361</v>
      </c>
      <c r="Q16" t="s">
        <v>1898</v>
      </c>
      <c r="R16" t="s">
        <v>3473</v>
      </c>
      <c r="S16" t="s">
        <v>3474</v>
      </c>
      <c r="T16" t="s">
        <v>3475</v>
      </c>
      <c r="U16" t="s">
        <v>3476</v>
      </c>
      <c r="V16" s="2" t="s">
        <v>3477</v>
      </c>
      <c r="W16" t="s">
        <v>3478</v>
      </c>
      <c r="X16" t="s">
        <v>3479</v>
      </c>
      <c r="Y16" s="2" t="s">
        <v>3480</v>
      </c>
      <c r="Z16" t="s">
        <v>3481</v>
      </c>
      <c r="AA16" t="s">
        <v>3482</v>
      </c>
      <c r="AB16" t="s">
        <v>3483</v>
      </c>
      <c r="AC16" s="2" t="s">
        <v>3484</v>
      </c>
      <c r="AD16" t="s">
        <v>1846</v>
      </c>
      <c r="AE16" t="s">
        <v>631</v>
      </c>
      <c r="AF16" t="s">
        <v>3485</v>
      </c>
      <c r="AG16" t="s">
        <v>3486</v>
      </c>
      <c r="AH16" s="2" t="s">
        <v>2159</v>
      </c>
      <c r="AI16" t="s">
        <v>3487</v>
      </c>
      <c r="AJ16" s="2" t="s">
        <v>3488</v>
      </c>
    </row>
    <row r="17" spans="1:36">
      <c r="A17" s="5" t="s">
        <v>1799</v>
      </c>
      <c r="B17" s="2" t="s">
        <v>2961</v>
      </c>
      <c r="C17" t="s">
        <v>1116</v>
      </c>
      <c r="D17" s="2" t="s">
        <v>629</v>
      </c>
      <c r="E17" t="s">
        <v>240</v>
      </c>
      <c r="F17" t="s">
        <v>505</v>
      </c>
      <c r="G17" t="s">
        <v>710</v>
      </c>
      <c r="H17" t="s">
        <v>258</v>
      </c>
      <c r="I17" t="s">
        <v>505</v>
      </c>
      <c r="J17" s="2" t="s">
        <v>548</v>
      </c>
      <c r="K17" t="s">
        <v>389</v>
      </c>
      <c r="L17" t="s">
        <v>257</v>
      </c>
      <c r="M17" t="s">
        <v>207</v>
      </c>
      <c r="N17" t="s">
        <v>246</v>
      </c>
      <c r="O17" t="s">
        <v>506</v>
      </c>
      <c r="P17" t="s">
        <v>260</v>
      </c>
      <c r="Q17" t="s">
        <v>627</v>
      </c>
      <c r="R17" t="s">
        <v>225</v>
      </c>
      <c r="S17" t="s">
        <v>240</v>
      </c>
      <c r="T17" t="s">
        <v>248</v>
      </c>
      <c r="U17" t="s">
        <v>259</v>
      </c>
      <c r="V17" s="2" t="s">
        <v>339</v>
      </c>
      <c r="W17" t="s">
        <v>882</v>
      </c>
      <c r="X17" t="s">
        <v>629</v>
      </c>
      <c r="Y17" s="2" t="s">
        <v>245</v>
      </c>
      <c r="Z17" t="s">
        <v>937</v>
      </c>
      <c r="AA17" t="s">
        <v>245</v>
      </c>
      <c r="AB17" t="s">
        <v>225</v>
      </c>
      <c r="AC17" s="2" t="s">
        <v>548</v>
      </c>
      <c r="AD17" t="s">
        <v>809</v>
      </c>
      <c r="AE17" t="s">
        <v>241</v>
      </c>
      <c r="AF17" t="s">
        <v>246</v>
      </c>
      <c r="AG17" t="s">
        <v>246</v>
      </c>
      <c r="AH17" s="2" t="s">
        <v>340</v>
      </c>
      <c r="AI17" t="s">
        <v>221</v>
      </c>
      <c r="AJ17" s="2" t="s">
        <v>810</v>
      </c>
    </row>
    <row r="18" spans="1:36">
      <c r="A18" s="10" t="s">
        <v>139</v>
      </c>
      <c r="B18" s="9" t="s">
        <v>2294</v>
      </c>
      <c r="C18" s="11" t="s">
        <v>1472</v>
      </c>
      <c r="D18" s="9" t="s">
        <v>3489</v>
      </c>
      <c r="E18" s="11" t="s">
        <v>2726</v>
      </c>
      <c r="F18" s="11" t="s">
        <v>3490</v>
      </c>
      <c r="G18" s="11" t="s">
        <v>3465</v>
      </c>
      <c r="H18" s="11" t="s">
        <v>2109</v>
      </c>
      <c r="I18" s="11" t="s">
        <v>3491</v>
      </c>
      <c r="J18" s="9" t="s">
        <v>1945</v>
      </c>
      <c r="K18" s="11" t="s">
        <v>3492</v>
      </c>
      <c r="L18" s="11" t="s">
        <v>2074</v>
      </c>
      <c r="M18" s="11" t="s">
        <v>3493</v>
      </c>
      <c r="N18" s="11" t="s">
        <v>3024</v>
      </c>
      <c r="O18" s="11" t="s">
        <v>3494</v>
      </c>
      <c r="P18" s="11" t="s">
        <v>3495</v>
      </c>
      <c r="Q18" s="11" t="s">
        <v>3496</v>
      </c>
      <c r="R18" s="11" t="s">
        <v>3497</v>
      </c>
      <c r="S18" s="11" t="s">
        <v>3498</v>
      </c>
      <c r="T18" s="11" t="s">
        <v>1812</v>
      </c>
      <c r="U18" s="11" t="s">
        <v>3271</v>
      </c>
      <c r="V18" s="9" t="s">
        <v>3416</v>
      </c>
      <c r="W18" s="11" t="s">
        <v>2820</v>
      </c>
      <c r="X18" s="11" t="s">
        <v>904</v>
      </c>
      <c r="Y18" s="9" t="s">
        <v>3499</v>
      </c>
      <c r="Z18" s="11" t="s">
        <v>3500</v>
      </c>
      <c r="AA18" s="11" t="s">
        <v>3501</v>
      </c>
      <c r="AB18" s="11" t="s">
        <v>1067</v>
      </c>
      <c r="AC18" s="9" t="s">
        <v>1885</v>
      </c>
      <c r="AD18" s="11" t="s">
        <v>3502</v>
      </c>
      <c r="AE18" s="11" t="s">
        <v>3503</v>
      </c>
      <c r="AF18" s="11" t="s">
        <v>3504</v>
      </c>
      <c r="AG18" s="11" t="s">
        <v>3505</v>
      </c>
      <c r="AH18" s="9" t="s">
        <v>3506</v>
      </c>
      <c r="AI18" s="11" t="s">
        <v>3507</v>
      </c>
      <c r="AJ18" s="9" t="s">
        <v>3508</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4</v>
      </c>
    </row>
    <row r="6" spans="1:36">
      <c r="A6" s="15" t="s">
        <v>137</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244</v>
      </c>
      <c r="B13" s="2" t="s">
        <v>245</v>
      </c>
      <c r="C13" t="s">
        <v>188</v>
      </c>
      <c r="D13" s="2" t="s">
        <v>240</v>
      </c>
      <c r="E13" t="s">
        <v>246</v>
      </c>
      <c r="F13" t="s">
        <v>247</v>
      </c>
      <c r="G13" t="s">
        <v>248</v>
      </c>
      <c r="H13" t="s">
        <v>247</v>
      </c>
      <c r="I13" t="s">
        <v>249</v>
      </c>
      <c r="J13" s="2" t="s">
        <v>249</v>
      </c>
      <c r="K13" t="s">
        <v>250</v>
      </c>
      <c r="L13" t="s">
        <v>250</v>
      </c>
      <c r="M13" t="s">
        <v>251</v>
      </c>
      <c r="N13" t="s">
        <v>250</v>
      </c>
      <c r="O13" t="s">
        <v>252</v>
      </c>
      <c r="P13" t="s">
        <v>248</v>
      </c>
      <c r="Q13" t="s">
        <v>253</v>
      </c>
      <c r="R13" t="s">
        <v>248</v>
      </c>
      <c r="S13" t="s">
        <v>254</v>
      </c>
      <c r="T13" t="s">
        <v>250</v>
      </c>
      <c r="U13" t="s">
        <v>252</v>
      </c>
      <c r="V13" s="2" t="s">
        <v>255</v>
      </c>
      <c r="W13" t="s">
        <v>256</v>
      </c>
      <c r="X13" t="s">
        <v>249</v>
      </c>
      <c r="Y13" s="2" t="s">
        <v>257</v>
      </c>
      <c r="Z13" t="s">
        <v>258</v>
      </c>
      <c r="AA13" t="s">
        <v>259</v>
      </c>
      <c r="AB13" t="s">
        <v>260</v>
      </c>
      <c r="AC13" s="2" t="s">
        <v>251</v>
      </c>
      <c r="AD13" t="s">
        <v>246</v>
      </c>
      <c r="AE13" t="s">
        <v>254</v>
      </c>
      <c r="AF13" t="s">
        <v>261</v>
      </c>
      <c r="AG13" t="s">
        <v>261</v>
      </c>
      <c r="AH13" s="2" t="s">
        <v>261</v>
      </c>
      <c r="AI13" t="s">
        <v>246</v>
      </c>
      <c r="AJ13" s="2" t="s">
        <v>248</v>
      </c>
    </row>
    <row r="14" spans="1:36">
      <c r="A14" s="5" t="s">
        <v>139</v>
      </c>
      <c r="B14" s="2" t="s">
        <v>262</v>
      </c>
      <c r="C14" t="s">
        <v>263</v>
      </c>
      <c r="D14" s="2" t="s">
        <v>264</v>
      </c>
      <c r="E14" t="s">
        <v>265</v>
      </c>
      <c r="F14" t="s">
        <v>266</v>
      </c>
      <c r="G14" t="s">
        <v>267</v>
      </c>
      <c r="H14" t="s">
        <v>268</v>
      </c>
      <c r="I14" t="s">
        <v>269</v>
      </c>
      <c r="J14" s="2" t="s">
        <v>270</v>
      </c>
      <c r="K14" t="s">
        <v>271</v>
      </c>
      <c r="L14" t="s">
        <v>272</v>
      </c>
      <c r="M14" t="s">
        <v>273</v>
      </c>
      <c r="N14" t="s">
        <v>274</v>
      </c>
      <c r="O14" t="s">
        <v>275</v>
      </c>
      <c r="P14" t="s">
        <v>276</v>
      </c>
      <c r="Q14" t="s">
        <v>277</v>
      </c>
      <c r="R14" t="s">
        <v>278</v>
      </c>
      <c r="S14" t="s">
        <v>279</v>
      </c>
      <c r="T14" t="s">
        <v>280</v>
      </c>
      <c r="U14" t="s">
        <v>281</v>
      </c>
      <c r="V14" s="2" t="s">
        <v>282</v>
      </c>
      <c r="W14" t="s">
        <v>283</v>
      </c>
      <c r="X14" t="s">
        <v>284</v>
      </c>
      <c r="Y14" s="2" t="s">
        <v>285</v>
      </c>
      <c r="Z14" t="s">
        <v>286</v>
      </c>
      <c r="AA14" t="s">
        <v>287</v>
      </c>
      <c r="AB14" t="s">
        <v>288</v>
      </c>
      <c r="AC14" s="2" t="s">
        <v>289</v>
      </c>
      <c r="AD14" t="s">
        <v>290</v>
      </c>
      <c r="AE14" t="s">
        <v>291</v>
      </c>
      <c r="AF14" t="s">
        <v>261</v>
      </c>
      <c r="AG14" t="s">
        <v>261</v>
      </c>
      <c r="AH14" s="2" t="s">
        <v>292</v>
      </c>
      <c r="AI14" t="s">
        <v>293</v>
      </c>
      <c r="AJ14" s="2" t="s">
        <v>294</v>
      </c>
    </row>
    <row r="15" spans="1:36">
      <c r="A15" s="5" t="s">
        <v>253</v>
      </c>
      <c r="B15" s="2" t="s">
        <v>246</v>
      </c>
      <c r="C15" t="s">
        <v>248</v>
      </c>
      <c r="D15" s="2" t="s">
        <v>250</v>
      </c>
      <c r="E15" t="s">
        <v>261</v>
      </c>
      <c r="F15" t="s">
        <v>255</v>
      </c>
      <c r="G15" t="s">
        <v>295</v>
      </c>
      <c r="H15" t="s">
        <v>253</v>
      </c>
      <c r="I15" t="s">
        <v>253</v>
      </c>
      <c r="J15" s="2" t="s">
        <v>295</v>
      </c>
      <c r="K15" t="s">
        <v>261</v>
      </c>
      <c r="L15" t="s">
        <v>261</v>
      </c>
      <c r="M15" t="s">
        <v>295</v>
      </c>
      <c r="N15" t="s">
        <v>253</v>
      </c>
      <c r="O15" t="s">
        <v>261</v>
      </c>
      <c r="P15" t="s">
        <v>261</v>
      </c>
      <c r="Q15" t="s">
        <v>253</v>
      </c>
      <c r="R15" t="s">
        <v>295</v>
      </c>
      <c r="S15" t="s">
        <v>250</v>
      </c>
      <c r="T15" t="s">
        <v>261</v>
      </c>
      <c r="U15" t="s">
        <v>261</v>
      </c>
      <c r="V15" s="2" t="s">
        <v>295</v>
      </c>
      <c r="W15" t="s">
        <v>254</v>
      </c>
      <c r="X15" t="s">
        <v>295</v>
      </c>
      <c r="Y15" s="2" t="s">
        <v>250</v>
      </c>
      <c r="Z15" t="s">
        <v>254</v>
      </c>
      <c r="AA15" t="s">
        <v>295</v>
      </c>
      <c r="AB15" t="s">
        <v>295</v>
      </c>
      <c r="AC15" s="2" t="s">
        <v>295</v>
      </c>
      <c r="AD15" t="s">
        <v>261</v>
      </c>
      <c r="AE15" t="s">
        <v>253</v>
      </c>
      <c r="AF15" t="s">
        <v>261</v>
      </c>
      <c r="AG15" t="s">
        <v>261</v>
      </c>
      <c r="AH15" s="2" t="s">
        <v>261</v>
      </c>
      <c r="AI15" t="s">
        <v>250</v>
      </c>
      <c r="AJ15" s="2" t="s">
        <v>261</v>
      </c>
    </row>
    <row r="16" spans="1:36">
      <c r="A16" s="5" t="s">
        <v>139</v>
      </c>
      <c r="B16" s="2" t="s">
        <v>296</v>
      </c>
      <c r="C16" t="s">
        <v>297</v>
      </c>
      <c r="D16" s="2" t="s">
        <v>298</v>
      </c>
      <c r="E16" t="s">
        <v>261</v>
      </c>
      <c r="F16" t="s">
        <v>299</v>
      </c>
      <c r="G16" t="s">
        <v>300</v>
      </c>
      <c r="H16" t="s">
        <v>301</v>
      </c>
      <c r="I16" t="s">
        <v>302</v>
      </c>
      <c r="J16" s="2" t="s">
        <v>303</v>
      </c>
      <c r="K16" t="s">
        <v>261</v>
      </c>
      <c r="L16" t="s">
        <v>261</v>
      </c>
      <c r="M16" t="s">
        <v>297</v>
      </c>
      <c r="N16" t="s">
        <v>304</v>
      </c>
      <c r="O16" t="s">
        <v>261</v>
      </c>
      <c r="P16" t="s">
        <v>261</v>
      </c>
      <c r="Q16" t="s">
        <v>305</v>
      </c>
      <c r="R16" t="s">
        <v>306</v>
      </c>
      <c r="S16" t="s">
        <v>307</v>
      </c>
      <c r="T16" t="s">
        <v>261</v>
      </c>
      <c r="U16" t="s">
        <v>261</v>
      </c>
      <c r="V16" s="2" t="s">
        <v>308</v>
      </c>
      <c r="W16" t="s">
        <v>309</v>
      </c>
      <c r="X16" t="s">
        <v>310</v>
      </c>
      <c r="Y16" s="2" t="s">
        <v>311</v>
      </c>
      <c r="Z16" t="s">
        <v>312</v>
      </c>
      <c r="AA16" t="s">
        <v>313</v>
      </c>
      <c r="AB16" t="s">
        <v>314</v>
      </c>
      <c r="AC16" s="2" t="s">
        <v>301</v>
      </c>
      <c r="AD16" t="s">
        <v>261</v>
      </c>
      <c r="AE16" t="s">
        <v>315</v>
      </c>
      <c r="AF16" t="s">
        <v>261</v>
      </c>
      <c r="AG16" t="s">
        <v>261</v>
      </c>
      <c r="AH16" s="2" t="s">
        <v>261</v>
      </c>
      <c r="AI16" t="s">
        <v>316</v>
      </c>
      <c r="AJ16" s="2" t="s">
        <v>261</v>
      </c>
    </row>
    <row r="17" spans="1:36">
      <c r="A17" s="5" t="s">
        <v>295</v>
      </c>
      <c r="B17" s="2" t="s">
        <v>259</v>
      </c>
      <c r="C17" t="s">
        <v>247</v>
      </c>
      <c r="D17" s="2" t="s">
        <v>254</v>
      </c>
      <c r="E17" t="s">
        <v>250</v>
      </c>
      <c r="F17" t="s">
        <v>255</v>
      </c>
      <c r="G17" t="s">
        <v>295</v>
      </c>
      <c r="H17" t="s">
        <v>253</v>
      </c>
      <c r="I17" t="s">
        <v>251</v>
      </c>
      <c r="J17" s="2" t="s">
        <v>261</v>
      </c>
      <c r="K17" t="s">
        <v>261</v>
      </c>
      <c r="L17" t="s">
        <v>295</v>
      </c>
      <c r="M17" t="s">
        <v>255</v>
      </c>
      <c r="N17" t="s">
        <v>253</v>
      </c>
      <c r="O17" t="s">
        <v>261</v>
      </c>
      <c r="P17" t="s">
        <v>253</v>
      </c>
      <c r="Q17" t="s">
        <v>253</v>
      </c>
      <c r="R17" t="s">
        <v>295</v>
      </c>
      <c r="S17" t="s">
        <v>295</v>
      </c>
      <c r="T17" t="s">
        <v>295</v>
      </c>
      <c r="U17" t="s">
        <v>253</v>
      </c>
      <c r="V17" s="2" t="s">
        <v>261</v>
      </c>
      <c r="W17" t="s">
        <v>252</v>
      </c>
      <c r="X17" t="s">
        <v>255</v>
      </c>
      <c r="Y17" s="2" t="s">
        <v>250</v>
      </c>
      <c r="Z17" t="s">
        <v>247</v>
      </c>
      <c r="AA17" t="s">
        <v>295</v>
      </c>
      <c r="AB17" t="s">
        <v>253</v>
      </c>
      <c r="AC17" s="2" t="s">
        <v>295</v>
      </c>
      <c r="AD17" t="s">
        <v>253</v>
      </c>
      <c r="AE17" t="s">
        <v>295</v>
      </c>
      <c r="AF17" t="s">
        <v>261</v>
      </c>
      <c r="AG17" t="s">
        <v>261</v>
      </c>
      <c r="AH17" s="2" t="s">
        <v>250</v>
      </c>
      <c r="AI17" t="s">
        <v>255</v>
      </c>
      <c r="AJ17" s="2" t="s">
        <v>295</v>
      </c>
    </row>
    <row r="18" spans="1:36">
      <c r="A18" s="5" t="s">
        <v>139</v>
      </c>
      <c r="B18" s="2" t="s">
        <v>317</v>
      </c>
      <c r="C18" t="s">
        <v>299</v>
      </c>
      <c r="D18" s="2" t="s">
        <v>318</v>
      </c>
      <c r="E18" t="s">
        <v>319</v>
      </c>
      <c r="F18" t="s">
        <v>293</v>
      </c>
      <c r="G18" t="s">
        <v>302</v>
      </c>
      <c r="H18" t="s">
        <v>320</v>
      </c>
      <c r="I18" t="s">
        <v>321</v>
      </c>
      <c r="J18" s="2" t="s">
        <v>261</v>
      </c>
      <c r="K18" t="s">
        <v>261</v>
      </c>
      <c r="L18" t="s">
        <v>322</v>
      </c>
      <c r="M18" t="s">
        <v>323</v>
      </c>
      <c r="N18" t="s">
        <v>324</v>
      </c>
      <c r="O18" t="s">
        <v>261</v>
      </c>
      <c r="P18" t="s">
        <v>325</v>
      </c>
      <c r="Q18" t="s">
        <v>326</v>
      </c>
      <c r="R18" t="s">
        <v>327</v>
      </c>
      <c r="S18" t="s">
        <v>328</v>
      </c>
      <c r="T18" t="s">
        <v>329</v>
      </c>
      <c r="U18" t="s">
        <v>330</v>
      </c>
      <c r="V18" s="2" t="s">
        <v>261</v>
      </c>
      <c r="W18" t="s">
        <v>331</v>
      </c>
      <c r="X18" t="s">
        <v>332</v>
      </c>
      <c r="Y18" s="2" t="s">
        <v>333</v>
      </c>
      <c r="Z18" t="s">
        <v>334</v>
      </c>
      <c r="AA18" t="s">
        <v>335</v>
      </c>
      <c r="AB18" t="s">
        <v>303</v>
      </c>
      <c r="AC18" s="2" t="s">
        <v>336</v>
      </c>
      <c r="AD18" t="s">
        <v>337</v>
      </c>
      <c r="AE18" t="s">
        <v>336</v>
      </c>
      <c r="AF18" t="s">
        <v>261</v>
      </c>
      <c r="AG18" t="s">
        <v>261</v>
      </c>
      <c r="AH18" s="2" t="s">
        <v>338</v>
      </c>
      <c r="AI18" t="s">
        <v>302</v>
      </c>
      <c r="AJ18" s="2" t="s">
        <v>336</v>
      </c>
    </row>
    <row r="19" spans="1:36">
      <c r="A19" s="5" t="s">
        <v>250</v>
      </c>
      <c r="B19" s="2" t="s">
        <v>339</v>
      </c>
      <c r="C19" t="s">
        <v>340</v>
      </c>
      <c r="D19" s="2" t="s">
        <v>250</v>
      </c>
      <c r="E19" t="s">
        <v>255</v>
      </c>
      <c r="F19" t="s">
        <v>250</v>
      </c>
      <c r="G19" t="s">
        <v>255</v>
      </c>
      <c r="H19" t="s">
        <v>250</v>
      </c>
      <c r="I19" t="s">
        <v>250</v>
      </c>
      <c r="J19" s="2" t="s">
        <v>261</v>
      </c>
      <c r="K19" t="s">
        <v>250</v>
      </c>
      <c r="L19" t="s">
        <v>253</v>
      </c>
      <c r="M19" t="s">
        <v>295</v>
      </c>
      <c r="N19" t="s">
        <v>253</v>
      </c>
      <c r="O19" t="s">
        <v>261</v>
      </c>
      <c r="P19" t="s">
        <v>261</v>
      </c>
      <c r="Q19" t="s">
        <v>295</v>
      </c>
      <c r="R19" t="s">
        <v>253</v>
      </c>
      <c r="S19" t="s">
        <v>261</v>
      </c>
      <c r="T19" t="s">
        <v>295</v>
      </c>
      <c r="U19" t="s">
        <v>253</v>
      </c>
      <c r="V19" s="2" t="s">
        <v>253</v>
      </c>
      <c r="W19" t="s">
        <v>248</v>
      </c>
      <c r="X19" t="s">
        <v>251</v>
      </c>
      <c r="Y19" s="2" t="s">
        <v>250</v>
      </c>
      <c r="Z19" t="s">
        <v>252</v>
      </c>
      <c r="AA19" t="s">
        <v>250</v>
      </c>
      <c r="AB19" t="s">
        <v>295</v>
      </c>
      <c r="AC19" s="2" t="s">
        <v>250</v>
      </c>
      <c r="AD19" t="s">
        <v>295</v>
      </c>
      <c r="AE19" t="s">
        <v>295</v>
      </c>
      <c r="AF19" t="s">
        <v>261</v>
      </c>
      <c r="AG19" t="s">
        <v>261</v>
      </c>
      <c r="AH19" s="2" t="s">
        <v>250</v>
      </c>
      <c r="AI19" t="s">
        <v>248</v>
      </c>
      <c r="AJ19" s="2" t="s">
        <v>253</v>
      </c>
    </row>
    <row r="20" spans="1:36">
      <c r="A20" s="5" t="s">
        <v>139</v>
      </c>
      <c r="B20" s="2" t="s">
        <v>341</v>
      </c>
      <c r="C20" t="s">
        <v>342</v>
      </c>
      <c r="D20" s="2" t="s">
        <v>343</v>
      </c>
      <c r="E20" t="s">
        <v>344</v>
      </c>
      <c r="F20" t="s">
        <v>345</v>
      </c>
      <c r="G20" t="s">
        <v>346</v>
      </c>
      <c r="H20" t="s">
        <v>347</v>
      </c>
      <c r="I20" t="s">
        <v>348</v>
      </c>
      <c r="J20" s="2" t="s">
        <v>261</v>
      </c>
      <c r="K20" t="s">
        <v>349</v>
      </c>
      <c r="L20" t="s">
        <v>350</v>
      </c>
      <c r="M20" t="s">
        <v>351</v>
      </c>
      <c r="N20" t="s">
        <v>352</v>
      </c>
      <c r="O20" t="s">
        <v>261</v>
      </c>
      <c r="P20" t="s">
        <v>261</v>
      </c>
      <c r="Q20" t="s">
        <v>293</v>
      </c>
      <c r="R20" t="s">
        <v>353</v>
      </c>
      <c r="S20" t="s">
        <v>261</v>
      </c>
      <c r="T20" t="s">
        <v>354</v>
      </c>
      <c r="U20" t="s">
        <v>355</v>
      </c>
      <c r="V20" s="2" t="s">
        <v>356</v>
      </c>
      <c r="W20" t="s">
        <v>357</v>
      </c>
      <c r="X20" t="s">
        <v>358</v>
      </c>
      <c r="Y20" s="2" t="s">
        <v>359</v>
      </c>
      <c r="Z20" t="s">
        <v>360</v>
      </c>
      <c r="AA20" t="s">
        <v>361</v>
      </c>
      <c r="AB20" t="s">
        <v>362</v>
      </c>
      <c r="AC20" s="2" t="s">
        <v>363</v>
      </c>
      <c r="AD20" t="s">
        <v>364</v>
      </c>
      <c r="AE20" t="s">
        <v>365</v>
      </c>
      <c r="AF20" t="s">
        <v>261</v>
      </c>
      <c r="AG20" t="s">
        <v>261</v>
      </c>
      <c r="AH20" s="2" t="s">
        <v>366</v>
      </c>
      <c r="AI20" t="s">
        <v>367</v>
      </c>
      <c r="AJ20" s="2" t="s">
        <v>368</v>
      </c>
    </row>
    <row r="21" spans="1:36">
      <c r="A21" s="5" t="s">
        <v>255</v>
      </c>
      <c r="B21" s="2" t="s">
        <v>340</v>
      </c>
      <c r="C21" t="s">
        <v>248</v>
      </c>
      <c r="D21" s="2" t="s">
        <v>251</v>
      </c>
      <c r="E21" t="s">
        <v>254</v>
      </c>
      <c r="F21" t="s">
        <v>254</v>
      </c>
      <c r="G21" t="s">
        <v>253</v>
      </c>
      <c r="H21" t="s">
        <v>250</v>
      </c>
      <c r="I21" t="s">
        <v>261</v>
      </c>
      <c r="J21" s="2" t="s">
        <v>261</v>
      </c>
      <c r="K21" t="s">
        <v>253</v>
      </c>
      <c r="L21" t="s">
        <v>253</v>
      </c>
      <c r="M21" t="s">
        <v>295</v>
      </c>
      <c r="N21" t="s">
        <v>261</v>
      </c>
      <c r="O21" t="s">
        <v>295</v>
      </c>
      <c r="P21" t="s">
        <v>261</v>
      </c>
      <c r="Q21" t="s">
        <v>261</v>
      </c>
      <c r="R21" t="s">
        <v>295</v>
      </c>
      <c r="S21" t="s">
        <v>255</v>
      </c>
      <c r="T21" t="s">
        <v>295</v>
      </c>
      <c r="U21" t="s">
        <v>253</v>
      </c>
      <c r="V21" s="2" t="s">
        <v>261</v>
      </c>
      <c r="W21" t="s">
        <v>248</v>
      </c>
      <c r="X21" t="s">
        <v>295</v>
      </c>
      <c r="Y21" s="2" t="s">
        <v>250</v>
      </c>
      <c r="Z21" t="s">
        <v>248</v>
      </c>
      <c r="AA21" t="s">
        <v>250</v>
      </c>
      <c r="AB21" t="s">
        <v>295</v>
      </c>
      <c r="AC21" s="2" t="s">
        <v>295</v>
      </c>
      <c r="AD21" t="s">
        <v>253</v>
      </c>
      <c r="AE21" t="s">
        <v>250</v>
      </c>
      <c r="AF21" t="s">
        <v>253</v>
      </c>
      <c r="AG21" t="s">
        <v>261</v>
      </c>
      <c r="AH21" s="2" t="s">
        <v>261</v>
      </c>
      <c r="AI21" t="s">
        <v>261</v>
      </c>
      <c r="AJ21" s="2" t="s">
        <v>251</v>
      </c>
    </row>
    <row r="22" spans="1:36">
      <c r="A22" s="5" t="s">
        <v>139</v>
      </c>
      <c r="B22" s="2" t="s">
        <v>327</v>
      </c>
      <c r="C22" t="s">
        <v>369</v>
      </c>
      <c r="D22" s="2" t="s">
        <v>370</v>
      </c>
      <c r="E22" t="s">
        <v>371</v>
      </c>
      <c r="F22" t="s">
        <v>372</v>
      </c>
      <c r="G22" t="s">
        <v>373</v>
      </c>
      <c r="H22" t="s">
        <v>374</v>
      </c>
      <c r="I22" t="s">
        <v>261</v>
      </c>
      <c r="J22" s="2" t="s">
        <v>261</v>
      </c>
      <c r="K22" t="s">
        <v>320</v>
      </c>
      <c r="L22" t="s">
        <v>303</v>
      </c>
      <c r="M22" t="s">
        <v>375</v>
      </c>
      <c r="N22" t="s">
        <v>261</v>
      </c>
      <c r="O22" t="s">
        <v>376</v>
      </c>
      <c r="P22" t="s">
        <v>261</v>
      </c>
      <c r="Q22" t="s">
        <v>261</v>
      </c>
      <c r="R22" t="s">
        <v>377</v>
      </c>
      <c r="S22" t="s">
        <v>378</v>
      </c>
      <c r="T22" t="s">
        <v>344</v>
      </c>
      <c r="U22" t="s">
        <v>379</v>
      </c>
      <c r="V22" s="2" t="s">
        <v>261</v>
      </c>
      <c r="W22" t="s">
        <v>346</v>
      </c>
      <c r="X22" t="s">
        <v>380</v>
      </c>
      <c r="Y22" s="2" t="s">
        <v>381</v>
      </c>
      <c r="Z22" t="s">
        <v>376</v>
      </c>
      <c r="AA22" t="s">
        <v>382</v>
      </c>
      <c r="AB22" t="s">
        <v>374</v>
      </c>
      <c r="AC22" s="2" t="s">
        <v>383</v>
      </c>
      <c r="AD22" t="s">
        <v>384</v>
      </c>
      <c r="AE22" t="s">
        <v>385</v>
      </c>
      <c r="AF22" t="s">
        <v>386</v>
      </c>
      <c r="AG22" t="s">
        <v>261</v>
      </c>
      <c r="AH22" s="2" t="s">
        <v>261</v>
      </c>
      <c r="AI22" t="s">
        <v>261</v>
      </c>
      <c r="AJ22" s="2" t="s">
        <v>387</v>
      </c>
    </row>
    <row r="23" spans="1:36">
      <c r="A23" s="5" t="s">
        <v>254</v>
      </c>
      <c r="B23" s="2" t="s">
        <v>186</v>
      </c>
      <c r="C23" t="s">
        <v>194</v>
      </c>
      <c r="D23" s="2" t="s">
        <v>240</v>
      </c>
      <c r="E23" t="s">
        <v>388</v>
      </c>
      <c r="F23" t="s">
        <v>339</v>
      </c>
      <c r="G23" t="s">
        <v>249</v>
      </c>
      <c r="H23" t="s">
        <v>260</v>
      </c>
      <c r="I23" t="s">
        <v>252</v>
      </c>
      <c r="J23" s="2" t="s">
        <v>251</v>
      </c>
      <c r="K23" t="s">
        <v>251</v>
      </c>
      <c r="L23" t="s">
        <v>251</v>
      </c>
      <c r="M23" t="s">
        <v>252</v>
      </c>
      <c r="N23" t="s">
        <v>248</v>
      </c>
      <c r="O23" t="s">
        <v>260</v>
      </c>
      <c r="P23" t="s">
        <v>253</v>
      </c>
      <c r="Q23" t="s">
        <v>295</v>
      </c>
      <c r="R23" t="s">
        <v>252</v>
      </c>
      <c r="S23" t="s">
        <v>251</v>
      </c>
      <c r="T23" t="s">
        <v>253</v>
      </c>
      <c r="U23" t="s">
        <v>251</v>
      </c>
      <c r="V23" s="2" t="s">
        <v>250</v>
      </c>
      <c r="W23" t="s">
        <v>389</v>
      </c>
      <c r="X23" t="s">
        <v>390</v>
      </c>
      <c r="Y23" s="2" t="s">
        <v>391</v>
      </c>
      <c r="Z23" t="s">
        <v>240</v>
      </c>
      <c r="AA23" t="s">
        <v>390</v>
      </c>
      <c r="AB23" t="s">
        <v>248</v>
      </c>
      <c r="AC23" s="2" t="s">
        <v>340</v>
      </c>
      <c r="AD23" t="s">
        <v>391</v>
      </c>
      <c r="AE23" t="s">
        <v>246</v>
      </c>
      <c r="AF23" t="s">
        <v>261</v>
      </c>
      <c r="AG23" t="s">
        <v>261</v>
      </c>
      <c r="AH23" s="2" t="s">
        <v>253</v>
      </c>
      <c r="AI23" t="s">
        <v>257</v>
      </c>
      <c r="AJ23" s="2" t="s">
        <v>260</v>
      </c>
    </row>
    <row r="24" spans="1:36">
      <c r="A24" s="5" t="s">
        <v>139</v>
      </c>
      <c r="B24" s="2" t="s">
        <v>392</v>
      </c>
      <c r="C24" t="s">
        <v>393</v>
      </c>
      <c r="D24" s="2" t="s">
        <v>394</v>
      </c>
      <c r="E24" t="s">
        <v>395</v>
      </c>
      <c r="F24" t="s">
        <v>396</v>
      </c>
      <c r="G24" t="s">
        <v>397</v>
      </c>
      <c r="H24" t="s">
        <v>325</v>
      </c>
      <c r="I24" t="s">
        <v>398</v>
      </c>
      <c r="J24" s="2" t="s">
        <v>399</v>
      </c>
      <c r="K24" t="s">
        <v>400</v>
      </c>
      <c r="L24" t="s">
        <v>401</v>
      </c>
      <c r="M24" t="s">
        <v>402</v>
      </c>
      <c r="N24" t="s">
        <v>403</v>
      </c>
      <c r="O24" t="s">
        <v>338</v>
      </c>
      <c r="P24" t="s">
        <v>404</v>
      </c>
      <c r="Q24" t="s">
        <v>328</v>
      </c>
      <c r="R24" t="s">
        <v>405</v>
      </c>
      <c r="S24" t="s">
        <v>406</v>
      </c>
      <c r="T24" t="s">
        <v>407</v>
      </c>
      <c r="U24" t="s">
        <v>408</v>
      </c>
      <c r="V24" s="2" t="s">
        <v>409</v>
      </c>
      <c r="W24" t="s">
        <v>410</v>
      </c>
      <c r="X24" t="s">
        <v>411</v>
      </c>
      <c r="Y24" s="2" t="s">
        <v>412</v>
      </c>
      <c r="Z24" t="s">
        <v>411</v>
      </c>
      <c r="AA24" t="s">
        <v>413</v>
      </c>
      <c r="AB24" t="s">
        <v>414</v>
      </c>
      <c r="AC24" s="2" t="s">
        <v>415</v>
      </c>
      <c r="AD24" t="s">
        <v>416</v>
      </c>
      <c r="AE24" t="s">
        <v>417</v>
      </c>
      <c r="AF24" t="s">
        <v>261</v>
      </c>
      <c r="AG24" t="s">
        <v>261</v>
      </c>
      <c r="AH24" s="2" t="s">
        <v>418</v>
      </c>
      <c r="AI24" t="s">
        <v>419</v>
      </c>
      <c r="AJ24" s="2" t="s">
        <v>420</v>
      </c>
    </row>
    <row r="25" spans="1:36">
      <c r="A25" s="5" t="s">
        <v>251</v>
      </c>
      <c r="B25" s="2" t="s">
        <v>389</v>
      </c>
      <c r="C25" t="s">
        <v>247</v>
      </c>
      <c r="D25" s="2" t="s">
        <v>247</v>
      </c>
      <c r="E25" t="s">
        <v>254</v>
      </c>
      <c r="F25" t="s">
        <v>295</v>
      </c>
      <c r="G25" t="s">
        <v>255</v>
      </c>
      <c r="H25" t="s">
        <v>251</v>
      </c>
      <c r="I25" t="s">
        <v>250</v>
      </c>
      <c r="J25" s="2" t="s">
        <v>295</v>
      </c>
      <c r="K25" t="s">
        <v>250</v>
      </c>
      <c r="L25" t="s">
        <v>295</v>
      </c>
      <c r="M25" t="s">
        <v>253</v>
      </c>
      <c r="N25" t="s">
        <v>261</v>
      </c>
      <c r="O25" t="s">
        <v>254</v>
      </c>
      <c r="P25" t="s">
        <v>253</v>
      </c>
      <c r="Q25" t="s">
        <v>295</v>
      </c>
      <c r="R25" t="s">
        <v>250</v>
      </c>
      <c r="S25" t="s">
        <v>295</v>
      </c>
      <c r="T25" t="s">
        <v>295</v>
      </c>
      <c r="U25" t="s">
        <v>295</v>
      </c>
      <c r="V25" s="2" t="s">
        <v>261</v>
      </c>
      <c r="W25" t="s">
        <v>247</v>
      </c>
      <c r="X25" t="s">
        <v>251</v>
      </c>
      <c r="Y25" s="2" t="s">
        <v>254</v>
      </c>
      <c r="Z25" t="s">
        <v>247</v>
      </c>
      <c r="AA25" t="s">
        <v>251</v>
      </c>
      <c r="AB25" t="s">
        <v>295</v>
      </c>
      <c r="AC25" s="2" t="s">
        <v>255</v>
      </c>
      <c r="AD25" t="s">
        <v>250</v>
      </c>
      <c r="AE25" t="s">
        <v>252</v>
      </c>
      <c r="AF25" t="s">
        <v>261</v>
      </c>
      <c r="AG25" t="s">
        <v>261</v>
      </c>
      <c r="AH25" s="2" t="s">
        <v>295</v>
      </c>
      <c r="AI25" t="s">
        <v>260</v>
      </c>
      <c r="AJ25" s="2" t="s">
        <v>255</v>
      </c>
    </row>
    <row r="26" spans="1:36">
      <c r="A26" s="5" t="s">
        <v>139</v>
      </c>
      <c r="B26" s="2" t="s">
        <v>421</v>
      </c>
      <c r="C26" t="s">
        <v>422</v>
      </c>
      <c r="D26" s="2" t="s">
        <v>423</v>
      </c>
      <c r="E26" t="s">
        <v>424</v>
      </c>
      <c r="F26" t="s">
        <v>425</v>
      </c>
      <c r="G26" t="s">
        <v>426</v>
      </c>
      <c r="H26" t="s">
        <v>427</v>
      </c>
      <c r="I26" t="s">
        <v>428</v>
      </c>
      <c r="J26" s="2" t="s">
        <v>429</v>
      </c>
      <c r="K26" t="s">
        <v>430</v>
      </c>
      <c r="L26" t="s">
        <v>431</v>
      </c>
      <c r="M26" t="s">
        <v>277</v>
      </c>
      <c r="N26" t="s">
        <v>261</v>
      </c>
      <c r="O26" t="s">
        <v>432</v>
      </c>
      <c r="P26" t="s">
        <v>428</v>
      </c>
      <c r="Q26" t="s">
        <v>299</v>
      </c>
      <c r="R26" t="s">
        <v>420</v>
      </c>
      <c r="S26" t="s">
        <v>433</v>
      </c>
      <c r="T26" t="s">
        <v>434</v>
      </c>
      <c r="U26" t="s">
        <v>358</v>
      </c>
      <c r="V26" s="2" t="s">
        <v>261</v>
      </c>
      <c r="W26" t="s">
        <v>412</v>
      </c>
      <c r="X26" t="s">
        <v>341</v>
      </c>
      <c r="Y26" s="2" t="s">
        <v>306</v>
      </c>
      <c r="Z26" t="s">
        <v>372</v>
      </c>
      <c r="AA26" t="s">
        <v>435</v>
      </c>
      <c r="AB26" t="s">
        <v>436</v>
      </c>
      <c r="AC26" s="2" t="s">
        <v>437</v>
      </c>
      <c r="AD26" t="s">
        <v>292</v>
      </c>
      <c r="AE26" t="s">
        <v>438</v>
      </c>
      <c r="AF26" t="s">
        <v>261</v>
      </c>
      <c r="AG26" t="s">
        <v>261</v>
      </c>
      <c r="AH26" s="2" t="s">
        <v>439</v>
      </c>
      <c r="AI26" t="s">
        <v>440</v>
      </c>
      <c r="AJ26" s="2" t="s">
        <v>441</v>
      </c>
    </row>
    <row r="27" spans="1:36">
      <c r="A27" s="5" t="s">
        <v>260</v>
      </c>
      <c r="B27" s="2" t="s">
        <v>223</v>
      </c>
      <c r="C27" t="s">
        <v>388</v>
      </c>
      <c r="D27" s="2" t="s">
        <v>389</v>
      </c>
      <c r="E27" t="s">
        <v>260</v>
      </c>
      <c r="F27" t="s">
        <v>246</v>
      </c>
      <c r="G27" t="s">
        <v>339</v>
      </c>
      <c r="H27" t="s">
        <v>253</v>
      </c>
      <c r="I27" t="s">
        <v>250</v>
      </c>
      <c r="J27" s="2" t="s">
        <v>295</v>
      </c>
      <c r="K27" t="s">
        <v>251</v>
      </c>
      <c r="L27" t="s">
        <v>253</v>
      </c>
      <c r="M27" t="s">
        <v>250</v>
      </c>
      <c r="N27" t="s">
        <v>295</v>
      </c>
      <c r="O27" t="s">
        <v>254</v>
      </c>
      <c r="P27" t="s">
        <v>261</v>
      </c>
      <c r="Q27" t="s">
        <v>251</v>
      </c>
      <c r="R27" t="s">
        <v>250</v>
      </c>
      <c r="S27" t="s">
        <v>295</v>
      </c>
      <c r="T27" t="s">
        <v>295</v>
      </c>
      <c r="U27" t="s">
        <v>255</v>
      </c>
      <c r="V27" s="2" t="s">
        <v>251</v>
      </c>
      <c r="W27" t="s">
        <v>391</v>
      </c>
      <c r="X27" t="s">
        <v>442</v>
      </c>
      <c r="Y27" s="2" t="s">
        <v>249</v>
      </c>
      <c r="Z27" t="s">
        <v>442</v>
      </c>
      <c r="AA27" t="s">
        <v>247</v>
      </c>
      <c r="AB27" t="s">
        <v>250</v>
      </c>
      <c r="AC27" s="2" t="s">
        <v>391</v>
      </c>
      <c r="AD27" t="s">
        <v>251</v>
      </c>
      <c r="AE27" t="s">
        <v>340</v>
      </c>
      <c r="AF27" t="s">
        <v>253</v>
      </c>
      <c r="AG27" t="s">
        <v>261</v>
      </c>
      <c r="AH27" s="2" t="s">
        <v>295</v>
      </c>
      <c r="AI27" t="s">
        <v>246</v>
      </c>
      <c r="AJ27" s="2" t="s">
        <v>388</v>
      </c>
    </row>
    <row r="28" spans="1:36">
      <c r="A28" s="5" t="s">
        <v>139</v>
      </c>
      <c r="B28" s="2" t="s">
        <v>443</v>
      </c>
      <c r="C28" t="s">
        <v>444</v>
      </c>
      <c r="D28" s="2" t="s">
        <v>445</v>
      </c>
      <c r="E28" t="s">
        <v>446</v>
      </c>
      <c r="F28" t="s">
        <v>447</v>
      </c>
      <c r="G28" t="s">
        <v>448</v>
      </c>
      <c r="H28" t="s">
        <v>449</v>
      </c>
      <c r="I28" t="s">
        <v>386</v>
      </c>
      <c r="J28" s="2" t="s">
        <v>429</v>
      </c>
      <c r="K28" t="s">
        <v>450</v>
      </c>
      <c r="L28" t="s">
        <v>335</v>
      </c>
      <c r="M28" t="s">
        <v>451</v>
      </c>
      <c r="N28" t="s">
        <v>452</v>
      </c>
      <c r="O28" t="s">
        <v>453</v>
      </c>
      <c r="P28" t="s">
        <v>261</v>
      </c>
      <c r="Q28" t="s">
        <v>454</v>
      </c>
      <c r="R28" t="s">
        <v>455</v>
      </c>
      <c r="S28" t="s">
        <v>456</v>
      </c>
      <c r="T28" t="s">
        <v>457</v>
      </c>
      <c r="U28" t="s">
        <v>458</v>
      </c>
      <c r="V28" s="2" t="s">
        <v>459</v>
      </c>
      <c r="W28" t="s">
        <v>460</v>
      </c>
      <c r="X28" t="s">
        <v>461</v>
      </c>
      <c r="Y28" s="2" t="s">
        <v>457</v>
      </c>
      <c r="Z28" t="s">
        <v>462</v>
      </c>
      <c r="AA28" t="s">
        <v>463</v>
      </c>
      <c r="AB28" t="s">
        <v>464</v>
      </c>
      <c r="AC28" s="2" t="s">
        <v>465</v>
      </c>
      <c r="AD28" t="s">
        <v>466</v>
      </c>
      <c r="AE28" t="s">
        <v>467</v>
      </c>
      <c r="AF28" t="s">
        <v>468</v>
      </c>
      <c r="AG28" t="s">
        <v>261</v>
      </c>
      <c r="AH28" s="2" t="s">
        <v>457</v>
      </c>
      <c r="AI28" t="s">
        <v>293</v>
      </c>
      <c r="AJ28" s="2" t="s">
        <v>469</v>
      </c>
    </row>
    <row r="29" spans="1:36">
      <c r="A29" s="5" t="s">
        <v>248</v>
      </c>
      <c r="B29" s="2" t="s">
        <v>470</v>
      </c>
      <c r="C29" t="s">
        <v>471</v>
      </c>
      <c r="D29" s="2" t="s">
        <v>472</v>
      </c>
      <c r="E29" t="s">
        <v>442</v>
      </c>
      <c r="F29" t="s">
        <v>389</v>
      </c>
      <c r="G29" t="s">
        <v>249</v>
      </c>
      <c r="H29" t="s">
        <v>340</v>
      </c>
      <c r="I29" t="s">
        <v>260</v>
      </c>
      <c r="J29" s="2" t="s">
        <v>248</v>
      </c>
      <c r="K29" t="s">
        <v>248</v>
      </c>
      <c r="L29" t="s">
        <v>255</v>
      </c>
      <c r="M29" t="s">
        <v>473</v>
      </c>
      <c r="N29" t="s">
        <v>295</v>
      </c>
      <c r="O29" t="s">
        <v>248</v>
      </c>
      <c r="P29" t="s">
        <v>295</v>
      </c>
      <c r="Q29" t="s">
        <v>255</v>
      </c>
      <c r="R29" t="s">
        <v>249</v>
      </c>
      <c r="S29" t="s">
        <v>250</v>
      </c>
      <c r="T29" t="s">
        <v>295</v>
      </c>
      <c r="U29" t="s">
        <v>255</v>
      </c>
      <c r="V29" s="2" t="s">
        <v>251</v>
      </c>
      <c r="W29" t="s">
        <v>257</v>
      </c>
      <c r="X29" t="s">
        <v>207</v>
      </c>
      <c r="Y29" s="2" t="s">
        <v>472</v>
      </c>
      <c r="Z29" t="s">
        <v>190</v>
      </c>
      <c r="AA29" t="s">
        <v>257</v>
      </c>
      <c r="AB29" t="s">
        <v>248</v>
      </c>
      <c r="AC29" s="2" t="s">
        <v>256</v>
      </c>
      <c r="AD29" t="s">
        <v>389</v>
      </c>
      <c r="AE29" t="s">
        <v>472</v>
      </c>
      <c r="AF29" t="s">
        <v>254</v>
      </c>
      <c r="AG29" t="s">
        <v>253</v>
      </c>
      <c r="AH29" s="2" t="s">
        <v>255</v>
      </c>
      <c r="AI29" t="s">
        <v>190</v>
      </c>
      <c r="AJ29" s="2" t="s">
        <v>474</v>
      </c>
    </row>
    <row r="30" spans="1:36">
      <c r="A30" s="5" t="s">
        <v>139</v>
      </c>
      <c r="B30" s="2" t="s">
        <v>475</v>
      </c>
      <c r="C30" t="s">
        <v>476</v>
      </c>
      <c r="D30" s="2" t="s">
        <v>477</v>
      </c>
      <c r="E30" t="s">
        <v>478</v>
      </c>
      <c r="F30" t="s">
        <v>479</v>
      </c>
      <c r="G30" t="s">
        <v>480</v>
      </c>
      <c r="H30" t="s">
        <v>481</v>
      </c>
      <c r="I30" t="s">
        <v>482</v>
      </c>
      <c r="J30" s="2" t="s">
        <v>352</v>
      </c>
      <c r="K30" t="s">
        <v>483</v>
      </c>
      <c r="L30" t="s">
        <v>484</v>
      </c>
      <c r="M30" t="s">
        <v>485</v>
      </c>
      <c r="N30" t="s">
        <v>486</v>
      </c>
      <c r="O30" t="s">
        <v>487</v>
      </c>
      <c r="P30" t="s">
        <v>488</v>
      </c>
      <c r="Q30" t="s">
        <v>489</v>
      </c>
      <c r="R30" t="s">
        <v>490</v>
      </c>
      <c r="S30" t="s">
        <v>412</v>
      </c>
      <c r="T30" t="s">
        <v>491</v>
      </c>
      <c r="U30" t="s">
        <v>492</v>
      </c>
      <c r="V30" s="2" t="s">
        <v>493</v>
      </c>
      <c r="W30" t="s">
        <v>494</v>
      </c>
      <c r="X30" t="s">
        <v>495</v>
      </c>
      <c r="Y30" s="2" t="s">
        <v>496</v>
      </c>
      <c r="Z30" t="s">
        <v>497</v>
      </c>
      <c r="AA30" t="s">
        <v>406</v>
      </c>
      <c r="AB30" t="s">
        <v>498</v>
      </c>
      <c r="AC30" s="2" t="s">
        <v>499</v>
      </c>
      <c r="AD30" t="s">
        <v>500</v>
      </c>
      <c r="AE30" t="s">
        <v>476</v>
      </c>
      <c r="AF30" t="s">
        <v>501</v>
      </c>
      <c r="AG30" t="s">
        <v>293</v>
      </c>
      <c r="AH30" s="2" t="s">
        <v>392</v>
      </c>
      <c r="AI30" t="s">
        <v>502</v>
      </c>
      <c r="AJ30" s="2" t="s">
        <v>503</v>
      </c>
    </row>
    <row r="31" spans="1:36">
      <c r="A31" s="5" t="s">
        <v>252</v>
      </c>
      <c r="B31" s="2" t="s">
        <v>504</v>
      </c>
      <c r="C31" t="s">
        <v>240</v>
      </c>
      <c r="D31" s="2" t="s">
        <v>505</v>
      </c>
      <c r="E31" t="s">
        <v>260</v>
      </c>
      <c r="F31" t="s">
        <v>247</v>
      </c>
      <c r="G31" t="s">
        <v>259</v>
      </c>
      <c r="H31" t="s">
        <v>260</v>
      </c>
      <c r="I31" t="s">
        <v>340</v>
      </c>
      <c r="J31" s="2" t="s">
        <v>391</v>
      </c>
      <c r="K31" t="s">
        <v>255</v>
      </c>
      <c r="L31" t="s">
        <v>251</v>
      </c>
      <c r="M31" t="s">
        <v>442</v>
      </c>
      <c r="N31" t="s">
        <v>253</v>
      </c>
      <c r="O31" t="s">
        <v>250</v>
      </c>
      <c r="P31" t="s">
        <v>295</v>
      </c>
      <c r="Q31" t="s">
        <v>260</v>
      </c>
      <c r="R31" t="s">
        <v>254</v>
      </c>
      <c r="S31" t="s">
        <v>248</v>
      </c>
      <c r="T31" t="s">
        <v>254</v>
      </c>
      <c r="U31" t="s">
        <v>251</v>
      </c>
      <c r="V31" s="2" t="s">
        <v>254</v>
      </c>
      <c r="W31" t="s">
        <v>340</v>
      </c>
      <c r="X31" t="s">
        <v>225</v>
      </c>
      <c r="Y31" s="2" t="s">
        <v>506</v>
      </c>
      <c r="Z31" t="s">
        <v>390</v>
      </c>
      <c r="AA31" t="s">
        <v>442</v>
      </c>
      <c r="AB31" t="s">
        <v>260</v>
      </c>
      <c r="AC31" s="2" t="s">
        <v>389</v>
      </c>
      <c r="AD31" t="s">
        <v>506</v>
      </c>
      <c r="AE31" t="s">
        <v>390</v>
      </c>
      <c r="AF31" t="s">
        <v>255</v>
      </c>
      <c r="AG31" t="s">
        <v>254</v>
      </c>
      <c r="AH31" s="2" t="s">
        <v>295</v>
      </c>
      <c r="AI31" t="s">
        <v>256</v>
      </c>
      <c r="AJ31" s="2" t="s">
        <v>474</v>
      </c>
    </row>
    <row r="32" spans="1:36">
      <c r="A32" s="5" t="s">
        <v>139</v>
      </c>
      <c r="B32" s="2" t="s">
        <v>507</v>
      </c>
      <c r="C32" t="s">
        <v>424</v>
      </c>
      <c r="D32" s="2" t="s">
        <v>508</v>
      </c>
      <c r="E32" t="s">
        <v>509</v>
      </c>
      <c r="F32" t="s">
        <v>510</v>
      </c>
      <c r="G32" t="s">
        <v>511</v>
      </c>
      <c r="H32" t="s">
        <v>512</v>
      </c>
      <c r="I32" t="s">
        <v>513</v>
      </c>
      <c r="J32" s="2" t="s">
        <v>514</v>
      </c>
      <c r="K32" t="s">
        <v>515</v>
      </c>
      <c r="L32" t="s">
        <v>516</v>
      </c>
      <c r="M32" t="s">
        <v>517</v>
      </c>
      <c r="N32" t="s">
        <v>518</v>
      </c>
      <c r="O32" t="s">
        <v>519</v>
      </c>
      <c r="P32" t="s">
        <v>520</v>
      </c>
      <c r="Q32" t="s">
        <v>521</v>
      </c>
      <c r="R32" t="s">
        <v>522</v>
      </c>
      <c r="S32" t="s">
        <v>523</v>
      </c>
      <c r="T32" t="s">
        <v>524</v>
      </c>
      <c r="U32" t="s">
        <v>525</v>
      </c>
      <c r="V32" s="2" t="s">
        <v>526</v>
      </c>
      <c r="W32" t="s">
        <v>394</v>
      </c>
      <c r="X32" t="s">
        <v>527</v>
      </c>
      <c r="Y32" s="2" t="s">
        <v>528</v>
      </c>
      <c r="Z32" t="s">
        <v>529</v>
      </c>
      <c r="AA32" t="s">
        <v>414</v>
      </c>
      <c r="AB32" t="s">
        <v>530</v>
      </c>
      <c r="AC32" s="2" t="s">
        <v>531</v>
      </c>
      <c r="AD32" t="s">
        <v>532</v>
      </c>
      <c r="AE32" t="s">
        <v>533</v>
      </c>
      <c r="AF32" t="s">
        <v>493</v>
      </c>
      <c r="AG32" t="s">
        <v>534</v>
      </c>
      <c r="AH32" s="2" t="s">
        <v>535</v>
      </c>
      <c r="AI32" t="s">
        <v>536</v>
      </c>
      <c r="AJ32" s="2" t="s">
        <v>537</v>
      </c>
    </row>
    <row r="33" spans="1:36">
      <c r="A33" s="5" t="s">
        <v>538</v>
      </c>
      <c r="B33" s="2" t="s">
        <v>539</v>
      </c>
      <c r="C33" t="s">
        <v>540</v>
      </c>
      <c r="D33" s="2" t="s">
        <v>541</v>
      </c>
      <c r="E33" t="s">
        <v>542</v>
      </c>
      <c r="F33" t="s">
        <v>543</v>
      </c>
      <c r="G33" t="s">
        <v>226</v>
      </c>
      <c r="H33" t="s">
        <v>544</v>
      </c>
      <c r="I33" t="s">
        <v>545</v>
      </c>
      <c r="J33" s="2" t="s">
        <v>546</v>
      </c>
      <c r="K33" t="s">
        <v>239</v>
      </c>
      <c r="L33" t="s">
        <v>547</v>
      </c>
      <c r="M33" t="s">
        <v>504</v>
      </c>
      <c r="N33" t="s">
        <v>240</v>
      </c>
      <c r="O33" t="s">
        <v>186</v>
      </c>
      <c r="P33" t="s">
        <v>391</v>
      </c>
      <c r="Q33" t="s">
        <v>239</v>
      </c>
      <c r="R33" t="s">
        <v>191</v>
      </c>
      <c r="S33" t="s">
        <v>471</v>
      </c>
      <c r="T33" t="s">
        <v>207</v>
      </c>
      <c r="U33" t="s">
        <v>548</v>
      </c>
      <c r="V33" s="2" t="s">
        <v>549</v>
      </c>
      <c r="W33" t="s">
        <v>550</v>
      </c>
      <c r="X33" t="s">
        <v>551</v>
      </c>
      <c r="Y33" s="2" t="s">
        <v>552</v>
      </c>
      <c r="Z33" t="s">
        <v>553</v>
      </c>
      <c r="AA33" t="s">
        <v>554</v>
      </c>
      <c r="AB33" t="s">
        <v>228</v>
      </c>
      <c r="AC33" s="2" t="s">
        <v>182</v>
      </c>
      <c r="AD33" t="s">
        <v>200</v>
      </c>
      <c r="AE33" t="s">
        <v>555</v>
      </c>
      <c r="AF33" t="s">
        <v>556</v>
      </c>
      <c r="AG33" t="s">
        <v>257</v>
      </c>
      <c r="AH33" s="2" t="s">
        <v>557</v>
      </c>
      <c r="AI33" t="s">
        <v>558</v>
      </c>
      <c r="AJ33" s="2" t="s">
        <v>559</v>
      </c>
    </row>
    <row r="34" spans="1:36">
      <c r="A34" s="10" t="s">
        <v>139</v>
      </c>
      <c r="B34" s="9" t="s">
        <v>560</v>
      </c>
      <c r="C34" s="11" t="s">
        <v>561</v>
      </c>
      <c r="D34" s="9" t="s">
        <v>562</v>
      </c>
      <c r="E34" s="11" t="s">
        <v>563</v>
      </c>
      <c r="F34" s="11" t="s">
        <v>564</v>
      </c>
      <c r="G34" s="11" t="s">
        <v>565</v>
      </c>
      <c r="H34" s="11" t="s">
        <v>566</v>
      </c>
      <c r="I34" s="11" t="s">
        <v>567</v>
      </c>
      <c r="J34" s="9" t="s">
        <v>568</v>
      </c>
      <c r="K34" s="11" t="s">
        <v>569</v>
      </c>
      <c r="L34" s="11" t="s">
        <v>570</v>
      </c>
      <c r="M34" s="11" t="s">
        <v>571</v>
      </c>
      <c r="N34" s="11" t="s">
        <v>572</v>
      </c>
      <c r="O34" s="11" t="s">
        <v>573</v>
      </c>
      <c r="P34" s="11" t="s">
        <v>574</v>
      </c>
      <c r="Q34" s="11" t="s">
        <v>575</v>
      </c>
      <c r="R34" s="11" t="s">
        <v>576</v>
      </c>
      <c r="S34" s="11" t="s">
        <v>577</v>
      </c>
      <c r="T34" s="11" t="s">
        <v>578</v>
      </c>
      <c r="U34" s="11" t="s">
        <v>579</v>
      </c>
      <c r="V34" s="9" t="s">
        <v>580</v>
      </c>
      <c r="W34" s="11" t="s">
        <v>581</v>
      </c>
      <c r="X34" s="11" t="s">
        <v>582</v>
      </c>
      <c r="Y34" s="9" t="s">
        <v>583</v>
      </c>
      <c r="Z34" s="11" t="s">
        <v>584</v>
      </c>
      <c r="AA34" s="11" t="s">
        <v>585</v>
      </c>
      <c r="AB34" s="11" t="s">
        <v>586</v>
      </c>
      <c r="AC34" s="9" t="s">
        <v>587</v>
      </c>
      <c r="AD34" s="11" t="s">
        <v>588</v>
      </c>
      <c r="AE34" s="11" t="s">
        <v>589</v>
      </c>
      <c r="AF34" s="11" t="s">
        <v>590</v>
      </c>
      <c r="AG34" s="11" t="s">
        <v>591</v>
      </c>
      <c r="AH34" s="9" t="s">
        <v>592</v>
      </c>
      <c r="AI34" s="11" t="s">
        <v>593</v>
      </c>
      <c r="AJ34" s="9" t="s">
        <v>594</v>
      </c>
    </row>
    <row r="35" spans="1:36">
      <c r="A35" s="5" t="s">
        <v>595</v>
      </c>
      <c r="B35" s="2" t="s">
        <v>176</v>
      </c>
      <c r="C35" t="s">
        <v>212</v>
      </c>
      <c r="D35" s="2" t="s">
        <v>213</v>
      </c>
      <c r="E35" t="s">
        <v>214</v>
      </c>
      <c r="F35" t="s">
        <v>215</v>
      </c>
      <c r="G35" t="s">
        <v>216</v>
      </c>
      <c r="H35" t="s">
        <v>217</v>
      </c>
      <c r="I35" t="s">
        <v>218</v>
      </c>
      <c r="J35" s="2" t="s">
        <v>219</v>
      </c>
      <c r="K35" t="s">
        <v>220</v>
      </c>
      <c r="L35" t="s">
        <v>221</v>
      </c>
      <c r="M35" t="s">
        <v>222</v>
      </c>
      <c r="N35" t="s">
        <v>223</v>
      </c>
      <c r="O35" t="s">
        <v>224</v>
      </c>
      <c r="P35" t="s">
        <v>225</v>
      </c>
      <c r="Q35" t="s">
        <v>226</v>
      </c>
      <c r="R35" t="s">
        <v>227</v>
      </c>
      <c r="S35" t="s">
        <v>228</v>
      </c>
      <c r="T35" t="s">
        <v>229</v>
      </c>
      <c r="U35" t="s">
        <v>179</v>
      </c>
      <c r="V35" s="2" t="s">
        <v>230</v>
      </c>
      <c r="W35" t="s">
        <v>231</v>
      </c>
      <c r="X35" t="s">
        <v>232</v>
      </c>
      <c r="Y35" s="2" t="s">
        <v>233</v>
      </c>
      <c r="Z35" t="s">
        <v>234</v>
      </c>
      <c r="AA35" t="s">
        <v>235</v>
      </c>
      <c r="AB35" t="s">
        <v>236</v>
      </c>
      <c r="AC35" s="2" t="s">
        <v>237</v>
      </c>
      <c r="AD35" t="s">
        <v>232</v>
      </c>
      <c r="AE35" t="s">
        <v>238</v>
      </c>
      <c r="AF35" t="s">
        <v>239</v>
      </c>
      <c r="AG35" t="s">
        <v>240</v>
      </c>
      <c r="AH35" s="2" t="s">
        <v>241</v>
      </c>
      <c r="AI35" t="s">
        <v>242</v>
      </c>
      <c r="AJ35" s="2" t="s">
        <v>243</v>
      </c>
    </row>
    <row r="36" spans="1:36">
      <c r="A36" s="10" t="s">
        <v>139</v>
      </c>
      <c r="B36" s="9" t="s">
        <v>596</v>
      </c>
      <c r="C36" s="11" t="s">
        <v>596</v>
      </c>
      <c r="D36" s="9" t="s">
        <v>596</v>
      </c>
      <c r="E36" s="11" t="s">
        <v>596</v>
      </c>
      <c r="F36" s="11" t="s">
        <v>596</v>
      </c>
      <c r="G36" s="11" t="s">
        <v>596</v>
      </c>
      <c r="H36" s="11" t="s">
        <v>596</v>
      </c>
      <c r="I36" s="11" t="s">
        <v>596</v>
      </c>
      <c r="J36" s="9" t="s">
        <v>596</v>
      </c>
      <c r="K36" s="11" t="s">
        <v>596</v>
      </c>
      <c r="L36" s="11" t="s">
        <v>596</v>
      </c>
      <c r="M36" s="11" t="s">
        <v>596</v>
      </c>
      <c r="N36" s="11" t="s">
        <v>596</v>
      </c>
      <c r="O36" s="11" t="s">
        <v>596</v>
      </c>
      <c r="P36" s="11" t="s">
        <v>596</v>
      </c>
      <c r="Q36" s="11" t="s">
        <v>596</v>
      </c>
      <c r="R36" s="11" t="s">
        <v>596</v>
      </c>
      <c r="S36" s="11" t="s">
        <v>596</v>
      </c>
      <c r="T36" s="11" t="s">
        <v>596</v>
      </c>
      <c r="U36" s="11" t="s">
        <v>596</v>
      </c>
      <c r="V36" s="9" t="s">
        <v>596</v>
      </c>
      <c r="W36" s="11" t="s">
        <v>596</v>
      </c>
      <c r="X36" s="11" t="s">
        <v>596</v>
      </c>
      <c r="Y36" s="9" t="s">
        <v>596</v>
      </c>
      <c r="Z36" s="11" t="s">
        <v>596</v>
      </c>
      <c r="AA36" s="11" t="s">
        <v>596</v>
      </c>
      <c r="AB36" s="11" t="s">
        <v>596</v>
      </c>
      <c r="AC36" s="9" t="s">
        <v>596</v>
      </c>
      <c r="AD36" s="11" t="s">
        <v>596</v>
      </c>
      <c r="AE36" s="11" t="s">
        <v>596</v>
      </c>
      <c r="AF36" s="11" t="s">
        <v>596</v>
      </c>
      <c r="AG36" s="11" t="s">
        <v>596</v>
      </c>
      <c r="AH36" s="9" t="s">
        <v>596</v>
      </c>
      <c r="AI36" s="11" t="s">
        <v>596</v>
      </c>
      <c r="AJ3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74</v>
      </c>
    </row>
    <row r="6" spans="1:36">
      <c r="A6" s="15" t="s">
        <v>3509</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3510</v>
      </c>
      <c r="B13" s="2" t="s">
        <v>3511</v>
      </c>
      <c r="C13" t="s">
        <v>1364</v>
      </c>
      <c r="D13" s="2" t="s">
        <v>1440</v>
      </c>
      <c r="E13" t="s">
        <v>1112</v>
      </c>
      <c r="F13" t="s">
        <v>208</v>
      </c>
      <c r="G13" t="s">
        <v>938</v>
      </c>
      <c r="H13" t="s">
        <v>938</v>
      </c>
      <c r="I13" t="s">
        <v>188</v>
      </c>
      <c r="J13" s="2" t="s">
        <v>629</v>
      </c>
      <c r="K13" t="s">
        <v>627</v>
      </c>
      <c r="L13" t="s">
        <v>627</v>
      </c>
      <c r="M13" t="s">
        <v>186</v>
      </c>
      <c r="N13" t="s">
        <v>247</v>
      </c>
      <c r="O13" t="s">
        <v>188</v>
      </c>
      <c r="P13" t="s">
        <v>340</v>
      </c>
      <c r="Q13" t="s">
        <v>223</v>
      </c>
      <c r="R13" t="s">
        <v>710</v>
      </c>
      <c r="S13" t="s">
        <v>207</v>
      </c>
      <c r="T13" t="s">
        <v>707</v>
      </c>
      <c r="U13" t="s">
        <v>506</v>
      </c>
      <c r="V13" s="2" t="s">
        <v>190</v>
      </c>
      <c r="W13" t="s">
        <v>670</v>
      </c>
      <c r="X13" t="s">
        <v>192</v>
      </c>
      <c r="Y13" s="2" t="s">
        <v>2285</v>
      </c>
      <c r="Z13" t="s">
        <v>669</v>
      </c>
      <c r="AA13" t="s">
        <v>808</v>
      </c>
      <c r="AB13" t="s">
        <v>549</v>
      </c>
      <c r="AC13" s="2" t="s">
        <v>2127</v>
      </c>
      <c r="AD13" t="s">
        <v>808</v>
      </c>
      <c r="AE13" t="s">
        <v>2128</v>
      </c>
      <c r="AF13" t="s">
        <v>188</v>
      </c>
      <c r="AG13" t="s">
        <v>391</v>
      </c>
      <c r="AH13" s="2" t="s">
        <v>390</v>
      </c>
      <c r="AI13" t="s">
        <v>878</v>
      </c>
      <c r="AJ13" s="2" t="s">
        <v>1541</v>
      </c>
    </row>
    <row r="14" spans="1:36">
      <c r="A14" s="5" t="s">
        <v>139</v>
      </c>
      <c r="B14" s="2" t="s">
        <v>2785</v>
      </c>
      <c r="C14" t="s">
        <v>3460</v>
      </c>
      <c r="D14" s="2" t="s">
        <v>3512</v>
      </c>
      <c r="E14" t="s">
        <v>1679</v>
      </c>
      <c r="F14" t="s">
        <v>3513</v>
      </c>
      <c r="G14" t="s">
        <v>3514</v>
      </c>
      <c r="H14" t="s">
        <v>3515</v>
      </c>
      <c r="I14" t="s">
        <v>3516</v>
      </c>
      <c r="J14" s="2" t="s">
        <v>3517</v>
      </c>
      <c r="K14" t="s">
        <v>3518</v>
      </c>
      <c r="L14" t="s">
        <v>3519</v>
      </c>
      <c r="M14" t="s">
        <v>3520</v>
      </c>
      <c r="N14" t="s">
        <v>657</v>
      </c>
      <c r="O14" t="s">
        <v>3521</v>
      </c>
      <c r="P14" t="s">
        <v>3522</v>
      </c>
      <c r="Q14" t="s">
        <v>3523</v>
      </c>
      <c r="R14" t="s">
        <v>3524</v>
      </c>
      <c r="S14" t="s">
        <v>3525</v>
      </c>
      <c r="T14" t="s">
        <v>3526</v>
      </c>
      <c r="U14" t="s">
        <v>3527</v>
      </c>
      <c r="V14" s="2" t="s">
        <v>678</v>
      </c>
      <c r="W14" t="s">
        <v>3164</v>
      </c>
      <c r="X14" t="s">
        <v>1456</v>
      </c>
      <c r="Y14" s="2" t="s">
        <v>1160</v>
      </c>
      <c r="Z14" t="s">
        <v>3528</v>
      </c>
      <c r="AA14" t="s">
        <v>2233</v>
      </c>
      <c r="AB14" t="s">
        <v>3529</v>
      </c>
      <c r="AC14" s="2" t="s">
        <v>3530</v>
      </c>
      <c r="AD14" t="s">
        <v>3531</v>
      </c>
      <c r="AE14" t="s">
        <v>3532</v>
      </c>
      <c r="AF14" t="s">
        <v>3533</v>
      </c>
      <c r="AG14" t="s">
        <v>1381</v>
      </c>
      <c r="AH14" s="2" t="s">
        <v>3534</v>
      </c>
      <c r="AI14" t="s">
        <v>3535</v>
      </c>
      <c r="AJ14" s="2" t="s">
        <v>3536</v>
      </c>
    </row>
    <row r="15" spans="1:36" ht="25.5">
      <c r="A15" s="5" t="s">
        <v>3537</v>
      </c>
      <c r="B15" s="2" t="s">
        <v>3538</v>
      </c>
      <c r="C15" t="s">
        <v>669</v>
      </c>
      <c r="D15" s="2" t="s">
        <v>3051</v>
      </c>
      <c r="E15" t="s">
        <v>339</v>
      </c>
      <c r="F15" t="s">
        <v>542</v>
      </c>
      <c r="G15" t="s">
        <v>188</v>
      </c>
      <c r="H15" t="s">
        <v>206</v>
      </c>
      <c r="I15" t="s">
        <v>547</v>
      </c>
      <c r="J15" s="2" t="s">
        <v>936</v>
      </c>
      <c r="K15" t="s">
        <v>389</v>
      </c>
      <c r="L15" t="s">
        <v>390</v>
      </c>
      <c r="M15" t="s">
        <v>707</v>
      </c>
      <c r="N15" t="s">
        <v>249</v>
      </c>
      <c r="O15" t="s">
        <v>258</v>
      </c>
      <c r="P15" t="s">
        <v>252</v>
      </c>
      <c r="Q15" t="s">
        <v>257</v>
      </c>
      <c r="R15" t="s">
        <v>935</v>
      </c>
      <c r="S15" t="s">
        <v>472</v>
      </c>
      <c r="T15" t="s">
        <v>248</v>
      </c>
      <c r="U15" t="s">
        <v>474</v>
      </c>
      <c r="V15" s="2" t="s">
        <v>225</v>
      </c>
      <c r="W15" t="s">
        <v>706</v>
      </c>
      <c r="X15" t="s">
        <v>1542</v>
      </c>
      <c r="Y15" s="2" t="s">
        <v>545</v>
      </c>
      <c r="Z15" t="s">
        <v>670</v>
      </c>
      <c r="AA15" t="s">
        <v>1412</v>
      </c>
      <c r="AB15" t="s">
        <v>1053</v>
      </c>
      <c r="AC15" s="2" t="s">
        <v>882</v>
      </c>
      <c r="AD15" t="s">
        <v>807</v>
      </c>
      <c r="AE15" t="s">
        <v>811</v>
      </c>
      <c r="AF15" t="s">
        <v>249</v>
      </c>
      <c r="AG15" t="s">
        <v>295</v>
      </c>
      <c r="AH15" s="2" t="s">
        <v>390</v>
      </c>
      <c r="AI15" t="s">
        <v>1649</v>
      </c>
      <c r="AJ15" s="2" t="s">
        <v>628</v>
      </c>
    </row>
    <row r="16" spans="1:36">
      <c r="A16" s="5" t="s">
        <v>139</v>
      </c>
      <c r="B16" s="2" t="s">
        <v>2454</v>
      </c>
      <c r="C16" t="s">
        <v>3539</v>
      </c>
      <c r="D16" s="2" t="s">
        <v>3457</v>
      </c>
      <c r="E16" t="s">
        <v>2169</v>
      </c>
      <c r="F16" t="s">
        <v>3540</v>
      </c>
      <c r="G16" t="s">
        <v>3541</v>
      </c>
      <c r="H16" t="s">
        <v>3542</v>
      </c>
      <c r="I16" t="s">
        <v>3402</v>
      </c>
      <c r="J16" s="2" t="s">
        <v>954</v>
      </c>
      <c r="K16" t="s">
        <v>3494</v>
      </c>
      <c r="L16" t="s">
        <v>2214</v>
      </c>
      <c r="M16" t="s">
        <v>2866</v>
      </c>
      <c r="N16" t="s">
        <v>3307</v>
      </c>
      <c r="O16" t="s">
        <v>3543</v>
      </c>
      <c r="P16" t="s">
        <v>2222</v>
      </c>
      <c r="Q16" t="s">
        <v>3544</v>
      </c>
      <c r="R16" t="s">
        <v>3545</v>
      </c>
      <c r="S16" t="s">
        <v>3546</v>
      </c>
      <c r="T16" t="s">
        <v>3547</v>
      </c>
      <c r="U16" t="s">
        <v>3175</v>
      </c>
      <c r="V16" s="2" t="s">
        <v>3548</v>
      </c>
      <c r="W16" t="s">
        <v>3549</v>
      </c>
      <c r="X16" t="s">
        <v>3550</v>
      </c>
      <c r="Y16" s="2" t="s">
        <v>3551</v>
      </c>
      <c r="Z16" t="s">
        <v>691</v>
      </c>
      <c r="AA16" t="s">
        <v>2171</v>
      </c>
      <c r="AB16" t="s">
        <v>3527</v>
      </c>
      <c r="AC16" s="2" t="s">
        <v>2829</v>
      </c>
      <c r="AD16" t="s">
        <v>3552</v>
      </c>
      <c r="AE16" t="s">
        <v>3553</v>
      </c>
      <c r="AF16" t="s">
        <v>3554</v>
      </c>
      <c r="AG16" t="s">
        <v>3100</v>
      </c>
      <c r="AH16" s="2" t="s">
        <v>2785</v>
      </c>
      <c r="AI16" t="s">
        <v>1675</v>
      </c>
      <c r="AJ16" s="2" t="s">
        <v>1814</v>
      </c>
    </row>
    <row r="17" spans="1:36">
      <c r="A17" s="5" t="s">
        <v>1799</v>
      </c>
      <c r="B17" s="2" t="s">
        <v>1430</v>
      </c>
      <c r="C17" t="s">
        <v>184</v>
      </c>
      <c r="D17" s="2" t="s">
        <v>1410</v>
      </c>
      <c r="E17" t="s">
        <v>258</v>
      </c>
      <c r="F17" t="s">
        <v>709</v>
      </c>
      <c r="G17" t="s">
        <v>471</v>
      </c>
      <c r="H17" t="s">
        <v>206</v>
      </c>
      <c r="I17" t="s">
        <v>1112</v>
      </c>
      <c r="J17" s="2" t="s">
        <v>940</v>
      </c>
      <c r="K17" t="s">
        <v>542</v>
      </c>
      <c r="L17" t="s">
        <v>259</v>
      </c>
      <c r="M17" t="s">
        <v>472</v>
      </c>
      <c r="N17" t="s">
        <v>257</v>
      </c>
      <c r="O17" t="s">
        <v>896</v>
      </c>
      <c r="P17" t="s">
        <v>254</v>
      </c>
      <c r="Q17" t="s">
        <v>256</v>
      </c>
      <c r="R17" t="s">
        <v>548</v>
      </c>
      <c r="S17" t="s">
        <v>207</v>
      </c>
      <c r="T17" t="s">
        <v>252</v>
      </c>
      <c r="U17" t="s">
        <v>506</v>
      </c>
      <c r="V17" s="2" t="s">
        <v>256</v>
      </c>
      <c r="W17" t="s">
        <v>897</v>
      </c>
      <c r="X17" t="s">
        <v>545</v>
      </c>
      <c r="Y17" s="2" t="s">
        <v>179</v>
      </c>
      <c r="Z17" t="s">
        <v>1099</v>
      </c>
      <c r="AA17" t="s">
        <v>1427</v>
      </c>
      <c r="AB17" t="s">
        <v>258</v>
      </c>
      <c r="AC17" s="2" t="s">
        <v>811</v>
      </c>
      <c r="AD17" t="s">
        <v>810</v>
      </c>
      <c r="AE17" t="s">
        <v>220</v>
      </c>
      <c r="AF17" t="s">
        <v>260</v>
      </c>
      <c r="AG17" t="s">
        <v>248</v>
      </c>
      <c r="AH17" s="2" t="s">
        <v>247</v>
      </c>
      <c r="AI17" t="s">
        <v>808</v>
      </c>
      <c r="AJ17" s="2" t="s">
        <v>220</v>
      </c>
    </row>
    <row r="18" spans="1:36">
      <c r="A18" s="10" t="s">
        <v>139</v>
      </c>
      <c r="B18" s="9" t="s">
        <v>3282</v>
      </c>
      <c r="C18" s="11" t="s">
        <v>3555</v>
      </c>
      <c r="D18" s="9" t="s">
        <v>2064</v>
      </c>
      <c r="E18" s="11" t="s">
        <v>3556</v>
      </c>
      <c r="F18" s="11" t="s">
        <v>3557</v>
      </c>
      <c r="G18" s="11" t="s">
        <v>3558</v>
      </c>
      <c r="H18" s="11" t="s">
        <v>2434</v>
      </c>
      <c r="I18" s="11" t="s">
        <v>3559</v>
      </c>
      <c r="J18" s="9" t="s">
        <v>3560</v>
      </c>
      <c r="K18" s="11" t="s">
        <v>3561</v>
      </c>
      <c r="L18" s="11" t="s">
        <v>3562</v>
      </c>
      <c r="M18" s="11" t="s">
        <v>2997</v>
      </c>
      <c r="N18" s="11" t="s">
        <v>3479</v>
      </c>
      <c r="O18" s="11" t="s">
        <v>3563</v>
      </c>
      <c r="P18" s="11" t="s">
        <v>3564</v>
      </c>
      <c r="Q18" s="11" t="s">
        <v>675</v>
      </c>
      <c r="R18" s="11" t="s">
        <v>3565</v>
      </c>
      <c r="S18" s="11" t="s">
        <v>3319</v>
      </c>
      <c r="T18" s="11" t="s">
        <v>1890</v>
      </c>
      <c r="U18" s="11" t="s">
        <v>2385</v>
      </c>
      <c r="V18" s="9" t="s">
        <v>2229</v>
      </c>
      <c r="W18" s="11" t="s">
        <v>3566</v>
      </c>
      <c r="X18" s="11" t="s">
        <v>3567</v>
      </c>
      <c r="Y18" s="9" t="s">
        <v>2993</v>
      </c>
      <c r="Z18" s="11" t="s">
        <v>3568</v>
      </c>
      <c r="AA18" s="11" t="s">
        <v>3569</v>
      </c>
      <c r="AB18" s="11" t="s">
        <v>3570</v>
      </c>
      <c r="AC18" s="9" t="s">
        <v>3571</v>
      </c>
      <c r="AD18" s="11" t="s">
        <v>3428</v>
      </c>
      <c r="AE18" s="11" t="s">
        <v>3572</v>
      </c>
      <c r="AF18" s="11" t="s">
        <v>3573</v>
      </c>
      <c r="AG18" s="11" t="s">
        <v>3574</v>
      </c>
      <c r="AH18" s="9" t="s">
        <v>2304</v>
      </c>
      <c r="AI18" s="11" t="s">
        <v>2164</v>
      </c>
      <c r="AJ18" s="9" t="s">
        <v>663</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77</v>
      </c>
    </row>
    <row r="6" spans="1:36">
      <c r="A6" s="15" t="s">
        <v>3575</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3576</v>
      </c>
      <c r="B13" s="2" t="s">
        <v>3577</v>
      </c>
      <c r="C13" t="s">
        <v>1658</v>
      </c>
      <c r="D13" s="2" t="s">
        <v>551</v>
      </c>
      <c r="E13" t="s">
        <v>258</v>
      </c>
      <c r="F13" t="s">
        <v>556</v>
      </c>
      <c r="G13" t="s">
        <v>206</v>
      </c>
      <c r="H13" t="s">
        <v>1427</v>
      </c>
      <c r="I13" t="s">
        <v>1112</v>
      </c>
      <c r="J13" s="2" t="s">
        <v>876</v>
      </c>
      <c r="K13" t="s">
        <v>557</v>
      </c>
      <c r="L13" t="s">
        <v>256</v>
      </c>
      <c r="M13" t="s">
        <v>889</v>
      </c>
      <c r="N13" t="s">
        <v>473</v>
      </c>
      <c r="O13" t="s">
        <v>472</v>
      </c>
      <c r="P13" t="s">
        <v>252</v>
      </c>
      <c r="Q13" t="s">
        <v>190</v>
      </c>
      <c r="R13" t="s">
        <v>889</v>
      </c>
      <c r="S13" t="s">
        <v>1053</v>
      </c>
      <c r="T13" t="s">
        <v>442</v>
      </c>
      <c r="U13" t="s">
        <v>188</v>
      </c>
      <c r="V13" s="2" t="s">
        <v>474</v>
      </c>
      <c r="W13" t="s">
        <v>808</v>
      </c>
      <c r="X13" t="s">
        <v>550</v>
      </c>
      <c r="Y13" s="2" t="s">
        <v>222</v>
      </c>
      <c r="Z13" t="s">
        <v>1099</v>
      </c>
      <c r="AA13" t="s">
        <v>1363</v>
      </c>
      <c r="AB13" t="s">
        <v>556</v>
      </c>
      <c r="AC13" s="2" t="s">
        <v>669</v>
      </c>
      <c r="AD13" t="s">
        <v>3578</v>
      </c>
      <c r="AE13" t="s">
        <v>1412</v>
      </c>
      <c r="AF13" t="s">
        <v>240</v>
      </c>
      <c r="AG13" t="s">
        <v>251</v>
      </c>
      <c r="AH13" s="2" t="s">
        <v>390</v>
      </c>
      <c r="AI13" t="s">
        <v>3578</v>
      </c>
      <c r="AJ13" s="2" t="s">
        <v>3579</v>
      </c>
    </row>
    <row r="14" spans="1:36">
      <c r="A14" s="5" t="s">
        <v>139</v>
      </c>
      <c r="B14" s="2" t="s">
        <v>3580</v>
      </c>
      <c r="C14" t="s">
        <v>2542</v>
      </c>
      <c r="D14" s="2" t="s">
        <v>1491</v>
      </c>
      <c r="E14" t="s">
        <v>3569</v>
      </c>
      <c r="F14" t="s">
        <v>3581</v>
      </c>
      <c r="G14" t="s">
        <v>2430</v>
      </c>
      <c r="H14" t="s">
        <v>2130</v>
      </c>
      <c r="I14" t="s">
        <v>1468</v>
      </c>
      <c r="J14" s="2" t="s">
        <v>1601</v>
      </c>
      <c r="K14" t="s">
        <v>3167</v>
      </c>
      <c r="L14" t="s">
        <v>3582</v>
      </c>
      <c r="M14" t="s">
        <v>3368</v>
      </c>
      <c r="N14" t="s">
        <v>3583</v>
      </c>
      <c r="O14" t="s">
        <v>3584</v>
      </c>
      <c r="P14" t="s">
        <v>3545</v>
      </c>
      <c r="Q14" t="s">
        <v>2240</v>
      </c>
      <c r="R14" t="s">
        <v>3585</v>
      </c>
      <c r="S14" t="s">
        <v>3479</v>
      </c>
      <c r="T14" t="s">
        <v>3586</v>
      </c>
      <c r="U14" t="s">
        <v>3070</v>
      </c>
      <c r="V14" s="2" t="s">
        <v>3587</v>
      </c>
      <c r="W14" t="s">
        <v>3588</v>
      </c>
      <c r="X14" t="s">
        <v>3589</v>
      </c>
      <c r="Y14" s="2" t="s">
        <v>3590</v>
      </c>
      <c r="Z14" t="s">
        <v>3591</v>
      </c>
      <c r="AA14" t="s">
        <v>1566</v>
      </c>
      <c r="AB14" t="s">
        <v>3457</v>
      </c>
      <c r="AC14" s="2" t="s">
        <v>2577</v>
      </c>
      <c r="AD14" t="s">
        <v>3592</v>
      </c>
      <c r="AE14" t="s">
        <v>3424</v>
      </c>
      <c r="AF14" t="s">
        <v>1564</v>
      </c>
      <c r="AG14" t="s">
        <v>3593</v>
      </c>
      <c r="AH14" s="2" t="s">
        <v>3594</v>
      </c>
      <c r="AI14" t="s">
        <v>3595</v>
      </c>
      <c r="AJ14" s="2" t="s">
        <v>2361</v>
      </c>
    </row>
    <row r="15" spans="1:36">
      <c r="A15" s="5" t="s">
        <v>3596</v>
      </c>
      <c r="B15" s="2" t="s">
        <v>222</v>
      </c>
      <c r="C15" t="s">
        <v>241</v>
      </c>
      <c r="D15" s="2" t="s">
        <v>938</v>
      </c>
      <c r="E15" t="s">
        <v>389</v>
      </c>
      <c r="F15" t="s">
        <v>542</v>
      </c>
      <c r="G15" t="s">
        <v>388</v>
      </c>
      <c r="H15" t="s">
        <v>389</v>
      </c>
      <c r="I15" t="s">
        <v>247</v>
      </c>
      <c r="J15" s="2" t="s">
        <v>339</v>
      </c>
      <c r="K15" t="s">
        <v>249</v>
      </c>
      <c r="L15" t="s">
        <v>251</v>
      </c>
      <c r="M15" t="s">
        <v>389</v>
      </c>
      <c r="N15" t="s">
        <v>255</v>
      </c>
      <c r="O15" t="s">
        <v>339</v>
      </c>
      <c r="P15" t="s">
        <v>255</v>
      </c>
      <c r="Q15" t="s">
        <v>249</v>
      </c>
      <c r="R15" t="s">
        <v>340</v>
      </c>
      <c r="S15" t="s">
        <v>260</v>
      </c>
      <c r="T15" t="s">
        <v>391</v>
      </c>
      <c r="U15" t="s">
        <v>252</v>
      </c>
      <c r="V15" s="2" t="s">
        <v>247</v>
      </c>
      <c r="W15" t="s">
        <v>225</v>
      </c>
      <c r="X15" t="s">
        <v>710</v>
      </c>
      <c r="Y15" s="2" t="s">
        <v>206</v>
      </c>
      <c r="Z15" t="s">
        <v>190</v>
      </c>
      <c r="AA15" t="s">
        <v>256</v>
      </c>
      <c r="AB15" t="s">
        <v>259</v>
      </c>
      <c r="AC15" s="2" t="s">
        <v>239</v>
      </c>
      <c r="AD15" t="s">
        <v>506</v>
      </c>
      <c r="AE15" t="s">
        <v>809</v>
      </c>
      <c r="AF15" t="s">
        <v>388</v>
      </c>
      <c r="AG15" t="s">
        <v>255</v>
      </c>
      <c r="AH15" s="2" t="s">
        <v>248</v>
      </c>
      <c r="AI15" t="s">
        <v>472</v>
      </c>
      <c r="AJ15" s="2" t="s">
        <v>1412</v>
      </c>
    </row>
    <row r="16" spans="1:36">
      <c r="A16" s="5" t="s">
        <v>139</v>
      </c>
      <c r="B16" s="2" t="s">
        <v>2297</v>
      </c>
      <c r="C16" t="s">
        <v>1521</v>
      </c>
      <c r="D16" s="2" t="s">
        <v>3597</v>
      </c>
      <c r="E16" t="s">
        <v>3598</v>
      </c>
      <c r="F16" t="s">
        <v>1964</v>
      </c>
      <c r="G16" t="s">
        <v>2658</v>
      </c>
      <c r="H16" t="s">
        <v>3599</v>
      </c>
      <c r="I16" t="s">
        <v>701</v>
      </c>
      <c r="J16" s="2" t="s">
        <v>723</v>
      </c>
      <c r="K16" t="s">
        <v>3600</v>
      </c>
      <c r="L16" t="s">
        <v>3601</v>
      </c>
      <c r="M16" t="s">
        <v>2505</v>
      </c>
      <c r="N16" t="s">
        <v>511</v>
      </c>
      <c r="O16" t="s">
        <v>2605</v>
      </c>
      <c r="P16" t="s">
        <v>2297</v>
      </c>
      <c r="Q16" t="s">
        <v>1829</v>
      </c>
      <c r="R16" t="s">
        <v>3602</v>
      </c>
      <c r="S16" t="s">
        <v>3603</v>
      </c>
      <c r="T16" t="s">
        <v>3604</v>
      </c>
      <c r="U16" t="s">
        <v>3264</v>
      </c>
      <c r="V16" s="2" t="s">
        <v>3015</v>
      </c>
      <c r="W16" t="s">
        <v>1628</v>
      </c>
      <c r="X16" t="s">
        <v>3605</v>
      </c>
      <c r="Y16" s="2" t="s">
        <v>3606</v>
      </c>
      <c r="Z16" t="s">
        <v>1248</v>
      </c>
      <c r="AA16" t="s">
        <v>841</v>
      </c>
      <c r="AB16" t="s">
        <v>2764</v>
      </c>
      <c r="AC16" s="2" t="s">
        <v>905</v>
      </c>
      <c r="AD16" t="s">
        <v>475</v>
      </c>
      <c r="AE16" t="s">
        <v>2500</v>
      </c>
      <c r="AF16" t="s">
        <v>3607</v>
      </c>
      <c r="AG16" t="s">
        <v>3608</v>
      </c>
      <c r="AH16" s="2" t="s">
        <v>3609</v>
      </c>
      <c r="AI16" t="s">
        <v>3009</v>
      </c>
      <c r="AJ16" s="2" t="s">
        <v>3610</v>
      </c>
    </row>
    <row r="17" spans="1:36">
      <c r="A17" s="5" t="s">
        <v>3611</v>
      </c>
      <c r="B17" s="2" t="s">
        <v>1652</v>
      </c>
      <c r="C17" t="s">
        <v>550</v>
      </c>
      <c r="D17" s="2" t="s">
        <v>2127</v>
      </c>
      <c r="E17" t="s">
        <v>896</v>
      </c>
      <c r="F17" t="s">
        <v>935</v>
      </c>
      <c r="G17" t="s">
        <v>206</v>
      </c>
      <c r="H17" t="s">
        <v>241</v>
      </c>
      <c r="I17" t="s">
        <v>505</v>
      </c>
      <c r="J17" s="2" t="s">
        <v>241</v>
      </c>
      <c r="K17" t="s">
        <v>388</v>
      </c>
      <c r="L17" t="s">
        <v>240</v>
      </c>
      <c r="M17" t="s">
        <v>474</v>
      </c>
      <c r="N17" t="s">
        <v>248</v>
      </c>
      <c r="O17" t="s">
        <v>557</v>
      </c>
      <c r="P17" t="s">
        <v>247</v>
      </c>
      <c r="Q17" t="s">
        <v>390</v>
      </c>
      <c r="R17" t="s">
        <v>223</v>
      </c>
      <c r="S17" t="s">
        <v>225</v>
      </c>
      <c r="T17" t="s">
        <v>247</v>
      </c>
      <c r="U17" t="s">
        <v>389</v>
      </c>
      <c r="V17" s="2" t="s">
        <v>506</v>
      </c>
      <c r="W17" t="s">
        <v>941</v>
      </c>
      <c r="X17" t="s">
        <v>881</v>
      </c>
      <c r="Y17" s="2" t="s">
        <v>808</v>
      </c>
      <c r="Z17" t="s">
        <v>2094</v>
      </c>
      <c r="AA17" t="s">
        <v>1427</v>
      </c>
      <c r="AB17" t="s">
        <v>896</v>
      </c>
      <c r="AC17" s="2" t="s">
        <v>504</v>
      </c>
      <c r="AD17" t="s">
        <v>229</v>
      </c>
      <c r="AE17" t="s">
        <v>236</v>
      </c>
      <c r="AF17" t="s">
        <v>252</v>
      </c>
      <c r="AG17" t="s">
        <v>252</v>
      </c>
      <c r="AH17" s="2" t="s">
        <v>257</v>
      </c>
      <c r="AI17" t="s">
        <v>195</v>
      </c>
      <c r="AJ17" s="2" t="s">
        <v>224</v>
      </c>
    </row>
    <row r="18" spans="1:36">
      <c r="A18" s="5" t="s">
        <v>139</v>
      </c>
      <c r="B18" s="2" t="s">
        <v>3294</v>
      </c>
      <c r="C18" t="s">
        <v>2962</v>
      </c>
      <c r="D18" s="2" t="s">
        <v>2211</v>
      </c>
      <c r="E18" t="s">
        <v>3612</v>
      </c>
      <c r="F18" t="s">
        <v>3280</v>
      </c>
      <c r="G18" t="s">
        <v>3613</v>
      </c>
      <c r="H18" t="s">
        <v>3169</v>
      </c>
      <c r="I18" t="s">
        <v>679</v>
      </c>
      <c r="J18" s="2" t="s">
        <v>3614</v>
      </c>
      <c r="K18" t="s">
        <v>3275</v>
      </c>
      <c r="L18" t="s">
        <v>2618</v>
      </c>
      <c r="M18" t="s">
        <v>3615</v>
      </c>
      <c r="N18" t="s">
        <v>3616</v>
      </c>
      <c r="O18" t="s">
        <v>3617</v>
      </c>
      <c r="P18" t="s">
        <v>1553</v>
      </c>
      <c r="Q18" t="s">
        <v>3087</v>
      </c>
      <c r="R18" t="s">
        <v>3618</v>
      </c>
      <c r="S18" t="s">
        <v>3619</v>
      </c>
      <c r="T18" t="s">
        <v>2989</v>
      </c>
      <c r="U18" t="s">
        <v>3620</v>
      </c>
      <c r="V18" s="2" t="s">
        <v>2226</v>
      </c>
      <c r="W18" t="s">
        <v>3458</v>
      </c>
      <c r="X18" t="s">
        <v>3621</v>
      </c>
      <c r="Y18" s="2" t="s">
        <v>3622</v>
      </c>
      <c r="Z18" t="s">
        <v>2891</v>
      </c>
      <c r="AA18" t="s">
        <v>3623</v>
      </c>
      <c r="AB18" t="s">
        <v>3624</v>
      </c>
      <c r="AC18" s="2" t="s">
        <v>3625</v>
      </c>
      <c r="AD18" t="s">
        <v>2672</v>
      </c>
      <c r="AE18" t="s">
        <v>3626</v>
      </c>
      <c r="AF18" t="s">
        <v>1950</v>
      </c>
      <c r="AG18" t="s">
        <v>3457</v>
      </c>
      <c r="AH18" s="2" t="s">
        <v>3627</v>
      </c>
      <c r="AI18" t="s">
        <v>3342</v>
      </c>
      <c r="AJ18" s="2" t="s">
        <v>3628</v>
      </c>
    </row>
    <row r="19" spans="1:36">
      <c r="A19" s="5" t="s">
        <v>1799</v>
      </c>
      <c r="B19" s="2" t="s">
        <v>1409</v>
      </c>
      <c r="C19" t="s">
        <v>1100</v>
      </c>
      <c r="D19" s="2" t="s">
        <v>810</v>
      </c>
      <c r="E19" t="s">
        <v>708</v>
      </c>
      <c r="F19" t="s">
        <v>223</v>
      </c>
      <c r="G19" t="s">
        <v>626</v>
      </c>
      <c r="H19" t="s">
        <v>472</v>
      </c>
      <c r="I19" t="s">
        <v>626</v>
      </c>
      <c r="J19" s="2" t="s">
        <v>474</v>
      </c>
      <c r="K19" t="s">
        <v>390</v>
      </c>
      <c r="L19" t="s">
        <v>339</v>
      </c>
      <c r="M19" t="s">
        <v>339</v>
      </c>
      <c r="N19" t="s">
        <v>252</v>
      </c>
      <c r="O19" t="s">
        <v>390</v>
      </c>
      <c r="P19" t="s">
        <v>255</v>
      </c>
      <c r="Q19" t="s">
        <v>473</v>
      </c>
      <c r="R19" t="s">
        <v>256</v>
      </c>
      <c r="S19" t="s">
        <v>340</v>
      </c>
      <c r="T19" t="s">
        <v>246</v>
      </c>
      <c r="U19" t="s">
        <v>259</v>
      </c>
      <c r="V19" s="2" t="s">
        <v>247</v>
      </c>
      <c r="W19" t="s">
        <v>196</v>
      </c>
      <c r="X19" t="s">
        <v>709</v>
      </c>
      <c r="Y19" s="2" t="s">
        <v>809</v>
      </c>
      <c r="Z19" t="s">
        <v>706</v>
      </c>
      <c r="AA19" t="s">
        <v>471</v>
      </c>
      <c r="AB19" t="s">
        <v>225</v>
      </c>
      <c r="AC19" s="2" t="s">
        <v>188</v>
      </c>
      <c r="AD19" t="s">
        <v>505</v>
      </c>
      <c r="AE19" t="s">
        <v>879</v>
      </c>
      <c r="AF19" t="s">
        <v>251</v>
      </c>
      <c r="AG19" t="s">
        <v>254</v>
      </c>
      <c r="AH19" s="2" t="s">
        <v>248</v>
      </c>
      <c r="AI19" t="s">
        <v>239</v>
      </c>
      <c r="AJ19" s="2" t="s">
        <v>1097</v>
      </c>
    </row>
    <row r="20" spans="1:36">
      <c r="A20" s="10" t="s">
        <v>139</v>
      </c>
      <c r="B20" s="9" t="s">
        <v>3629</v>
      </c>
      <c r="C20" s="11" t="s">
        <v>3630</v>
      </c>
      <c r="D20" s="9" t="s">
        <v>3631</v>
      </c>
      <c r="E20" s="11" t="s">
        <v>2109</v>
      </c>
      <c r="F20" s="11" t="s">
        <v>1965</v>
      </c>
      <c r="G20" s="11" t="s">
        <v>2304</v>
      </c>
      <c r="H20" s="11" t="s">
        <v>3606</v>
      </c>
      <c r="I20" s="11" t="s">
        <v>3632</v>
      </c>
      <c r="J20" s="9" t="s">
        <v>1950</v>
      </c>
      <c r="K20" s="11" t="s">
        <v>2821</v>
      </c>
      <c r="L20" s="11" t="s">
        <v>3429</v>
      </c>
      <c r="M20" s="11" t="s">
        <v>1796</v>
      </c>
      <c r="N20" s="11" t="s">
        <v>3332</v>
      </c>
      <c r="O20" s="11" t="s">
        <v>3633</v>
      </c>
      <c r="P20" s="11" t="s">
        <v>2169</v>
      </c>
      <c r="Q20" s="11" t="s">
        <v>2047</v>
      </c>
      <c r="R20" s="11" t="s">
        <v>3634</v>
      </c>
      <c r="S20" s="11" t="s">
        <v>3635</v>
      </c>
      <c r="T20" s="11" t="s">
        <v>1027</v>
      </c>
      <c r="U20" s="11" t="s">
        <v>813</v>
      </c>
      <c r="V20" s="9" t="s">
        <v>3636</v>
      </c>
      <c r="W20" s="11" t="s">
        <v>2901</v>
      </c>
      <c r="X20" s="11" t="s">
        <v>3637</v>
      </c>
      <c r="Y20" s="9" t="s">
        <v>3638</v>
      </c>
      <c r="Z20" s="11" t="s">
        <v>2043</v>
      </c>
      <c r="AA20" s="11" t="s">
        <v>3639</v>
      </c>
      <c r="AB20" s="11" t="s">
        <v>3640</v>
      </c>
      <c r="AC20" s="9" t="s">
        <v>3641</v>
      </c>
      <c r="AD20" s="11" t="s">
        <v>1830</v>
      </c>
      <c r="AE20" s="11" t="s">
        <v>828</v>
      </c>
      <c r="AF20" s="11" t="s">
        <v>2264</v>
      </c>
      <c r="AG20" s="11" t="s">
        <v>2723</v>
      </c>
      <c r="AH20" s="9" t="s">
        <v>3642</v>
      </c>
      <c r="AI20" s="11" t="s">
        <v>2672</v>
      </c>
      <c r="AJ20" s="9" t="s">
        <v>2022</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80</v>
      </c>
    </row>
    <row r="6" spans="1:36">
      <c r="A6" s="15" t="s">
        <v>3643</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ht="25.5">
      <c r="A13" s="5" t="s">
        <v>3644</v>
      </c>
      <c r="B13" s="2" t="s">
        <v>891</v>
      </c>
      <c r="C13" t="s">
        <v>666</v>
      </c>
      <c r="D13" s="2" t="s">
        <v>2885</v>
      </c>
      <c r="E13" t="s">
        <v>190</v>
      </c>
      <c r="F13" t="s">
        <v>505</v>
      </c>
      <c r="G13" t="s">
        <v>194</v>
      </c>
      <c r="H13" t="s">
        <v>196</v>
      </c>
      <c r="I13" t="s">
        <v>548</v>
      </c>
      <c r="J13" s="2" t="s">
        <v>187</v>
      </c>
      <c r="K13" t="s">
        <v>190</v>
      </c>
      <c r="L13" t="s">
        <v>472</v>
      </c>
      <c r="M13" t="s">
        <v>194</v>
      </c>
      <c r="N13" t="s">
        <v>442</v>
      </c>
      <c r="O13" t="s">
        <v>258</v>
      </c>
      <c r="P13" t="s">
        <v>248</v>
      </c>
      <c r="Q13" t="s">
        <v>506</v>
      </c>
      <c r="R13" t="s">
        <v>935</v>
      </c>
      <c r="S13" t="s">
        <v>896</v>
      </c>
      <c r="T13" t="s">
        <v>247</v>
      </c>
      <c r="U13" t="s">
        <v>542</v>
      </c>
      <c r="V13" s="2" t="s">
        <v>240</v>
      </c>
      <c r="W13" t="s">
        <v>179</v>
      </c>
      <c r="X13" t="s">
        <v>624</v>
      </c>
      <c r="Y13" s="2" t="s">
        <v>214</v>
      </c>
      <c r="Z13" t="s">
        <v>192</v>
      </c>
      <c r="AA13" t="s">
        <v>230</v>
      </c>
      <c r="AB13" t="s">
        <v>710</v>
      </c>
      <c r="AC13" s="2" t="s">
        <v>220</v>
      </c>
      <c r="AD13" t="s">
        <v>215</v>
      </c>
      <c r="AE13" t="s">
        <v>221</v>
      </c>
      <c r="AF13" t="s">
        <v>389</v>
      </c>
      <c r="AG13" t="s">
        <v>248</v>
      </c>
      <c r="AH13" s="2" t="s">
        <v>256</v>
      </c>
      <c r="AI13" t="s">
        <v>1366</v>
      </c>
      <c r="AJ13" s="2" t="s">
        <v>808</v>
      </c>
    </row>
    <row r="14" spans="1:36">
      <c r="A14" s="5" t="s">
        <v>139</v>
      </c>
      <c r="B14" s="2" t="s">
        <v>1758</v>
      </c>
      <c r="C14" t="s">
        <v>3645</v>
      </c>
      <c r="D14" s="2" t="s">
        <v>2153</v>
      </c>
      <c r="E14" t="s">
        <v>2234</v>
      </c>
      <c r="F14" t="s">
        <v>3646</v>
      </c>
      <c r="G14" t="s">
        <v>2519</v>
      </c>
      <c r="H14" t="s">
        <v>3647</v>
      </c>
      <c r="I14" t="s">
        <v>2240</v>
      </c>
      <c r="J14" s="2" t="s">
        <v>3648</v>
      </c>
      <c r="K14" t="s">
        <v>2791</v>
      </c>
      <c r="L14" t="s">
        <v>3649</v>
      </c>
      <c r="M14" t="s">
        <v>3650</v>
      </c>
      <c r="N14" t="s">
        <v>3651</v>
      </c>
      <c r="O14" t="s">
        <v>3652</v>
      </c>
      <c r="P14" t="s">
        <v>2245</v>
      </c>
      <c r="Q14" t="s">
        <v>3653</v>
      </c>
      <c r="R14" t="s">
        <v>3654</v>
      </c>
      <c r="S14" t="s">
        <v>3167</v>
      </c>
      <c r="T14" t="s">
        <v>2005</v>
      </c>
      <c r="U14" t="s">
        <v>2953</v>
      </c>
      <c r="V14" s="2" t="s">
        <v>3527</v>
      </c>
      <c r="W14" t="s">
        <v>3450</v>
      </c>
      <c r="X14" t="s">
        <v>3655</v>
      </c>
      <c r="Y14" s="2" t="s">
        <v>3656</v>
      </c>
      <c r="Z14" t="s">
        <v>3160</v>
      </c>
      <c r="AA14" t="s">
        <v>3657</v>
      </c>
      <c r="AB14" t="s">
        <v>3658</v>
      </c>
      <c r="AC14" s="2" t="s">
        <v>3659</v>
      </c>
      <c r="AD14" t="s">
        <v>3660</v>
      </c>
      <c r="AE14" t="s">
        <v>3661</v>
      </c>
      <c r="AF14" t="s">
        <v>2357</v>
      </c>
      <c r="AG14" t="s">
        <v>3662</v>
      </c>
      <c r="AH14" s="2" t="s">
        <v>3663</v>
      </c>
      <c r="AI14" t="s">
        <v>3523</v>
      </c>
      <c r="AJ14" s="2" t="s">
        <v>2111</v>
      </c>
    </row>
    <row r="15" spans="1:36" ht="25.5">
      <c r="A15" s="5" t="s">
        <v>3664</v>
      </c>
      <c r="B15" s="2" t="s">
        <v>2342</v>
      </c>
      <c r="C15" t="s">
        <v>2703</v>
      </c>
      <c r="D15" s="2" t="s">
        <v>2129</v>
      </c>
      <c r="E15" t="s">
        <v>194</v>
      </c>
      <c r="F15" t="s">
        <v>245</v>
      </c>
      <c r="G15" t="s">
        <v>1097</v>
      </c>
      <c r="H15" t="s">
        <v>940</v>
      </c>
      <c r="I15" t="s">
        <v>557</v>
      </c>
      <c r="J15" s="2" t="s">
        <v>1412</v>
      </c>
      <c r="K15" t="s">
        <v>472</v>
      </c>
      <c r="L15" t="s">
        <v>240</v>
      </c>
      <c r="M15" t="s">
        <v>889</v>
      </c>
      <c r="N15" t="s">
        <v>249</v>
      </c>
      <c r="O15" t="s">
        <v>1053</v>
      </c>
      <c r="P15" t="s">
        <v>252</v>
      </c>
      <c r="Q15" t="s">
        <v>207</v>
      </c>
      <c r="R15" t="s">
        <v>557</v>
      </c>
      <c r="S15" t="s">
        <v>240</v>
      </c>
      <c r="T15" t="s">
        <v>256</v>
      </c>
      <c r="U15" t="s">
        <v>240</v>
      </c>
      <c r="V15" s="2" t="s">
        <v>1053</v>
      </c>
      <c r="W15" t="s">
        <v>881</v>
      </c>
      <c r="X15" t="s">
        <v>1098</v>
      </c>
      <c r="Y15" s="2" t="s">
        <v>876</v>
      </c>
      <c r="Z15" t="s">
        <v>808</v>
      </c>
      <c r="AA15" t="s">
        <v>208</v>
      </c>
      <c r="AB15" t="s">
        <v>709</v>
      </c>
      <c r="AC15" s="2" t="s">
        <v>1876</v>
      </c>
      <c r="AD15" t="s">
        <v>941</v>
      </c>
      <c r="AE15" t="s">
        <v>625</v>
      </c>
      <c r="AF15" t="s">
        <v>506</v>
      </c>
      <c r="AG15" t="s">
        <v>251</v>
      </c>
      <c r="AH15" s="2" t="s">
        <v>473</v>
      </c>
      <c r="AI15" t="s">
        <v>669</v>
      </c>
      <c r="AJ15" s="2" t="s">
        <v>1660</v>
      </c>
    </row>
    <row r="16" spans="1:36">
      <c r="A16" s="5" t="s">
        <v>139</v>
      </c>
      <c r="B16" s="2" t="s">
        <v>3665</v>
      </c>
      <c r="C16" t="s">
        <v>3396</v>
      </c>
      <c r="D16" s="2" t="s">
        <v>1474</v>
      </c>
      <c r="E16" t="s">
        <v>3666</v>
      </c>
      <c r="F16" t="s">
        <v>3667</v>
      </c>
      <c r="G16" t="s">
        <v>2134</v>
      </c>
      <c r="H16" t="s">
        <v>3668</v>
      </c>
      <c r="I16" t="s">
        <v>3040</v>
      </c>
      <c r="J16" s="2" t="s">
        <v>3313</v>
      </c>
      <c r="K16" t="s">
        <v>3669</v>
      </c>
      <c r="L16" t="s">
        <v>3670</v>
      </c>
      <c r="M16" t="s">
        <v>3671</v>
      </c>
      <c r="N16" t="s">
        <v>3672</v>
      </c>
      <c r="O16" t="s">
        <v>1754</v>
      </c>
      <c r="P16" t="s">
        <v>655</v>
      </c>
      <c r="Q16" t="s">
        <v>3316</v>
      </c>
      <c r="R16" t="s">
        <v>696</v>
      </c>
      <c r="S16" t="s">
        <v>1770</v>
      </c>
      <c r="T16" t="s">
        <v>2378</v>
      </c>
      <c r="U16" t="s">
        <v>3673</v>
      </c>
      <c r="V16" s="2" t="s">
        <v>3674</v>
      </c>
      <c r="W16" t="s">
        <v>3338</v>
      </c>
      <c r="X16" t="s">
        <v>3675</v>
      </c>
      <c r="Y16" s="2" t="s">
        <v>2621</v>
      </c>
      <c r="Z16" t="s">
        <v>2862</v>
      </c>
      <c r="AA16" t="s">
        <v>3676</v>
      </c>
      <c r="AB16" t="s">
        <v>662</v>
      </c>
      <c r="AC16" s="2" t="s">
        <v>3677</v>
      </c>
      <c r="AD16" t="s">
        <v>3287</v>
      </c>
      <c r="AE16" t="s">
        <v>3678</v>
      </c>
      <c r="AF16" t="s">
        <v>3679</v>
      </c>
      <c r="AG16" t="s">
        <v>3680</v>
      </c>
      <c r="AH16" s="2" t="s">
        <v>3380</v>
      </c>
      <c r="AI16" t="s">
        <v>3681</v>
      </c>
      <c r="AJ16" s="2" t="s">
        <v>3682</v>
      </c>
    </row>
    <row r="17" spans="1:36">
      <c r="A17" s="5" t="s">
        <v>1799</v>
      </c>
      <c r="B17" s="2" t="s">
        <v>2198</v>
      </c>
      <c r="C17" t="s">
        <v>184</v>
      </c>
      <c r="D17" s="2" t="s">
        <v>187</v>
      </c>
      <c r="E17" t="s">
        <v>557</v>
      </c>
      <c r="F17" t="s">
        <v>940</v>
      </c>
      <c r="G17" t="s">
        <v>549</v>
      </c>
      <c r="H17" t="s">
        <v>889</v>
      </c>
      <c r="I17" t="s">
        <v>940</v>
      </c>
      <c r="J17" s="2" t="s">
        <v>229</v>
      </c>
      <c r="K17" t="s">
        <v>258</v>
      </c>
      <c r="L17" t="s">
        <v>257</v>
      </c>
      <c r="M17" t="s">
        <v>190</v>
      </c>
      <c r="N17" t="s">
        <v>340</v>
      </c>
      <c r="O17" t="s">
        <v>557</v>
      </c>
      <c r="P17" t="s">
        <v>246</v>
      </c>
      <c r="Q17" t="s">
        <v>190</v>
      </c>
      <c r="R17" t="s">
        <v>549</v>
      </c>
      <c r="S17" t="s">
        <v>256</v>
      </c>
      <c r="T17" t="s">
        <v>249</v>
      </c>
      <c r="U17" t="s">
        <v>256</v>
      </c>
      <c r="V17" s="2" t="s">
        <v>708</v>
      </c>
      <c r="W17" t="s">
        <v>670</v>
      </c>
      <c r="X17" t="s">
        <v>628</v>
      </c>
      <c r="Y17" s="2" t="s">
        <v>941</v>
      </c>
      <c r="Z17" t="s">
        <v>1838</v>
      </c>
      <c r="AA17" t="s">
        <v>193</v>
      </c>
      <c r="AB17" t="s">
        <v>627</v>
      </c>
      <c r="AC17" s="2" t="s">
        <v>1101</v>
      </c>
      <c r="AD17" t="s">
        <v>938</v>
      </c>
      <c r="AE17" t="s">
        <v>941</v>
      </c>
      <c r="AF17" t="s">
        <v>246</v>
      </c>
      <c r="AG17" t="s">
        <v>247</v>
      </c>
      <c r="AH17" s="2" t="s">
        <v>249</v>
      </c>
      <c r="AI17" t="s">
        <v>220</v>
      </c>
      <c r="AJ17" s="2" t="s">
        <v>880</v>
      </c>
    </row>
    <row r="18" spans="1:36">
      <c r="A18" s="10" t="s">
        <v>139</v>
      </c>
      <c r="B18" s="9" t="s">
        <v>3683</v>
      </c>
      <c r="C18" s="11" t="s">
        <v>3684</v>
      </c>
      <c r="D18" s="9" t="s">
        <v>1813</v>
      </c>
      <c r="E18" s="11" t="s">
        <v>965</v>
      </c>
      <c r="F18" s="11" t="s">
        <v>678</v>
      </c>
      <c r="G18" s="11" t="s">
        <v>3685</v>
      </c>
      <c r="H18" s="11" t="s">
        <v>3686</v>
      </c>
      <c r="I18" s="11" t="s">
        <v>3687</v>
      </c>
      <c r="J18" s="9" t="s">
        <v>3688</v>
      </c>
      <c r="K18" s="11" t="s">
        <v>3689</v>
      </c>
      <c r="L18" s="11" t="s">
        <v>3690</v>
      </c>
      <c r="M18" s="11" t="s">
        <v>3691</v>
      </c>
      <c r="N18" s="11" t="s">
        <v>3692</v>
      </c>
      <c r="O18" s="11" t="s">
        <v>3693</v>
      </c>
      <c r="P18" s="11" t="s">
        <v>3675</v>
      </c>
      <c r="Q18" s="11" t="s">
        <v>2793</v>
      </c>
      <c r="R18" s="11" t="s">
        <v>3133</v>
      </c>
      <c r="S18" s="11" t="s">
        <v>3694</v>
      </c>
      <c r="T18" s="11" t="s">
        <v>1802</v>
      </c>
      <c r="U18" s="11" t="s">
        <v>2458</v>
      </c>
      <c r="V18" s="9" t="s">
        <v>3695</v>
      </c>
      <c r="W18" s="11" t="s">
        <v>3164</v>
      </c>
      <c r="X18" s="11" t="s">
        <v>3696</v>
      </c>
      <c r="Y18" s="9" t="s">
        <v>3697</v>
      </c>
      <c r="Z18" s="11" t="s">
        <v>3698</v>
      </c>
      <c r="AA18" s="11" t="s">
        <v>3699</v>
      </c>
      <c r="AB18" s="11" t="s">
        <v>3700</v>
      </c>
      <c r="AC18" s="9" t="s">
        <v>2182</v>
      </c>
      <c r="AD18" s="11" t="s">
        <v>1814</v>
      </c>
      <c r="AE18" s="11" t="s">
        <v>3701</v>
      </c>
      <c r="AF18" s="11" t="s">
        <v>3702</v>
      </c>
      <c r="AG18" s="11" t="s">
        <v>3703</v>
      </c>
      <c r="AH18" s="9" t="s">
        <v>821</v>
      </c>
      <c r="AI18" s="11" t="s">
        <v>3691</v>
      </c>
      <c r="AJ18" s="9" t="s">
        <v>3158</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83</v>
      </c>
    </row>
    <row r="6" spans="1:36">
      <c r="A6" s="15" t="s">
        <v>3704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ht="38.25">
      <c r="A13" s="5" t="s">
        <v>3705</v>
      </c>
      <c r="B13" s="2" t="s">
        <v>2537</v>
      </c>
      <c r="C13" t="s">
        <v>1651</v>
      </c>
      <c r="D13" s="2" t="s">
        <v>1113</v>
      </c>
      <c r="E13" t="s">
        <v>258</v>
      </c>
      <c r="F13" t="s">
        <v>809</v>
      </c>
      <c r="G13" t="s">
        <v>229</v>
      </c>
      <c r="H13" t="s">
        <v>809</v>
      </c>
      <c r="I13" t="s">
        <v>188</v>
      </c>
      <c r="J13" s="2" t="s">
        <v>228</v>
      </c>
      <c r="K13" t="s">
        <v>389</v>
      </c>
      <c r="L13" t="s">
        <v>390</v>
      </c>
      <c r="M13" t="s">
        <v>542</v>
      </c>
      <c r="N13" t="s">
        <v>340</v>
      </c>
      <c r="O13" t="s">
        <v>258</v>
      </c>
      <c r="P13" t="s">
        <v>251</v>
      </c>
      <c r="Q13" t="s">
        <v>256</v>
      </c>
      <c r="R13" t="s">
        <v>229</v>
      </c>
      <c r="S13" t="s">
        <v>506</v>
      </c>
      <c r="T13" t="s">
        <v>246</v>
      </c>
      <c r="U13" t="s">
        <v>258</v>
      </c>
      <c r="V13" s="2" t="s">
        <v>225</v>
      </c>
      <c r="W13" t="s">
        <v>937</v>
      </c>
      <c r="X13" t="s">
        <v>224</v>
      </c>
      <c r="Y13" s="2" t="s">
        <v>545</v>
      </c>
      <c r="Z13" t="s">
        <v>624</v>
      </c>
      <c r="AA13" t="s">
        <v>221</v>
      </c>
      <c r="AB13" t="s">
        <v>557</v>
      </c>
      <c r="AC13" s="2" t="s">
        <v>1427</v>
      </c>
      <c r="AD13" t="s">
        <v>192</v>
      </c>
      <c r="AE13" t="s">
        <v>179</v>
      </c>
      <c r="AF13" t="s">
        <v>249</v>
      </c>
      <c r="AG13" t="s">
        <v>255</v>
      </c>
      <c r="AH13" s="2" t="s">
        <v>390</v>
      </c>
      <c r="AI13" t="s">
        <v>1408</v>
      </c>
      <c r="AJ13" s="2" t="s">
        <v>193</v>
      </c>
    </row>
    <row r="14" spans="1:36">
      <c r="A14" s="5" t="s">
        <v>139</v>
      </c>
      <c r="B14" s="2" t="s">
        <v>3706</v>
      </c>
      <c r="C14" t="s">
        <v>3707</v>
      </c>
      <c r="D14" s="2" t="s">
        <v>3708</v>
      </c>
      <c r="E14" t="s">
        <v>3709</v>
      </c>
      <c r="F14" t="s">
        <v>3710</v>
      </c>
      <c r="G14" t="s">
        <v>3711</v>
      </c>
      <c r="H14" t="s">
        <v>2975</v>
      </c>
      <c r="I14" t="s">
        <v>3712</v>
      </c>
      <c r="J14" s="2" t="s">
        <v>3398</v>
      </c>
      <c r="K14" t="s">
        <v>3337</v>
      </c>
      <c r="L14" t="s">
        <v>2110</v>
      </c>
      <c r="M14" t="s">
        <v>3527</v>
      </c>
      <c r="N14" t="s">
        <v>3408</v>
      </c>
      <c r="O14" t="s">
        <v>3402</v>
      </c>
      <c r="P14" t="s">
        <v>1887</v>
      </c>
      <c r="Q14" t="s">
        <v>2812</v>
      </c>
      <c r="R14" t="s">
        <v>3617</v>
      </c>
      <c r="S14" t="s">
        <v>3713</v>
      </c>
      <c r="T14" t="s">
        <v>2861</v>
      </c>
      <c r="U14" t="s">
        <v>3714</v>
      </c>
      <c r="V14" s="2" t="s">
        <v>3715</v>
      </c>
      <c r="W14" t="s">
        <v>3406</v>
      </c>
      <c r="X14" t="s">
        <v>3716</v>
      </c>
      <c r="Y14" s="2" t="s">
        <v>2062</v>
      </c>
      <c r="Z14" t="s">
        <v>3717</v>
      </c>
      <c r="AA14" t="s">
        <v>2391</v>
      </c>
      <c r="AB14" t="s">
        <v>2229</v>
      </c>
      <c r="AC14" s="2" t="s">
        <v>1123</v>
      </c>
      <c r="AD14" t="s">
        <v>3718</v>
      </c>
      <c r="AE14" t="s">
        <v>3719</v>
      </c>
      <c r="AF14" t="s">
        <v>2689</v>
      </c>
      <c r="AG14" t="s">
        <v>2030</v>
      </c>
      <c r="AH14" s="2" t="s">
        <v>3097</v>
      </c>
      <c r="AI14" t="s">
        <v>3720</v>
      </c>
      <c r="AJ14" s="2" t="s">
        <v>1978</v>
      </c>
    </row>
    <row r="15" spans="1:36" ht="38.25">
      <c r="A15" s="5" t="s">
        <v>3721</v>
      </c>
      <c r="B15" s="2" t="s">
        <v>3722</v>
      </c>
      <c r="C15" t="s">
        <v>202</v>
      </c>
      <c r="D15" s="2" t="s">
        <v>552</v>
      </c>
      <c r="E15" t="s">
        <v>223</v>
      </c>
      <c r="F15" t="s">
        <v>811</v>
      </c>
      <c r="G15" t="s">
        <v>1112</v>
      </c>
      <c r="H15" t="s">
        <v>629</v>
      </c>
      <c r="I15" t="s">
        <v>548</v>
      </c>
      <c r="J15" s="2" t="s">
        <v>193</v>
      </c>
      <c r="K15" t="s">
        <v>707</v>
      </c>
      <c r="L15" t="s">
        <v>240</v>
      </c>
      <c r="M15" t="s">
        <v>245</v>
      </c>
      <c r="N15" t="s">
        <v>249</v>
      </c>
      <c r="O15" t="s">
        <v>556</v>
      </c>
      <c r="P15" t="s">
        <v>252</v>
      </c>
      <c r="Q15" t="s">
        <v>472</v>
      </c>
      <c r="R15" t="s">
        <v>223</v>
      </c>
      <c r="S15" t="s">
        <v>472</v>
      </c>
      <c r="T15" t="s">
        <v>225</v>
      </c>
      <c r="U15" t="s">
        <v>472</v>
      </c>
      <c r="V15" s="2" t="s">
        <v>472</v>
      </c>
      <c r="W15" t="s">
        <v>191</v>
      </c>
      <c r="X15" t="s">
        <v>876</v>
      </c>
      <c r="Y15" s="2" t="s">
        <v>877</v>
      </c>
      <c r="Z15" t="s">
        <v>185</v>
      </c>
      <c r="AA15" t="s">
        <v>179</v>
      </c>
      <c r="AB15" t="s">
        <v>667</v>
      </c>
      <c r="AC15" s="2" t="s">
        <v>1651</v>
      </c>
      <c r="AD15" t="s">
        <v>236</v>
      </c>
      <c r="AE15" t="s">
        <v>1651</v>
      </c>
      <c r="AF15" t="s">
        <v>542</v>
      </c>
      <c r="AG15" t="s">
        <v>260</v>
      </c>
      <c r="AH15" s="2" t="s">
        <v>473</v>
      </c>
      <c r="AI15" t="s">
        <v>1876</v>
      </c>
      <c r="AJ15" s="2" t="s">
        <v>2344</v>
      </c>
    </row>
    <row r="16" spans="1:36">
      <c r="A16" s="5" t="s">
        <v>139</v>
      </c>
      <c r="B16" s="2" t="s">
        <v>3723</v>
      </c>
      <c r="C16" t="s">
        <v>3724</v>
      </c>
      <c r="D16" s="2" t="s">
        <v>3476</v>
      </c>
      <c r="E16" t="s">
        <v>2095</v>
      </c>
      <c r="F16" t="s">
        <v>3135</v>
      </c>
      <c r="G16" t="s">
        <v>1596</v>
      </c>
      <c r="H16" t="s">
        <v>2902</v>
      </c>
      <c r="I16" t="s">
        <v>3725</v>
      </c>
      <c r="J16" s="2" t="s">
        <v>1494</v>
      </c>
      <c r="K16" t="s">
        <v>3726</v>
      </c>
      <c r="L16" t="s">
        <v>2117</v>
      </c>
      <c r="M16" t="s">
        <v>3727</v>
      </c>
      <c r="N16" t="s">
        <v>3711</v>
      </c>
      <c r="O16" t="s">
        <v>3728</v>
      </c>
      <c r="P16" t="s">
        <v>3426</v>
      </c>
      <c r="Q16" t="s">
        <v>3729</v>
      </c>
      <c r="R16" t="s">
        <v>2823</v>
      </c>
      <c r="S16" t="s">
        <v>3730</v>
      </c>
      <c r="T16" t="s">
        <v>3731</v>
      </c>
      <c r="U16" t="s">
        <v>2467</v>
      </c>
      <c r="V16" s="2" t="s">
        <v>699</v>
      </c>
      <c r="W16" t="s">
        <v>3732</v>
      </c>
      <c r="X16" t="s">
        <v>3733</v>
      </c>
      <c r="Y16" s="2" t="s">
        <v>3734</v>
      </c>
      <c r="Z16" t="s">
        <v>2065</v>
      </c>
      <c r="AA16" t="s">
        <v>3735</v>
      </c>
      <c r="AB16" t="s">
        <v>3736</v>
      </c>
      <c r="AC16" s="2" t="s">
        <v>3737</v>
      </c>
      <c r="AD16" t="s">
        <v>3738</v>
      </c>
      <c r="AE16" t="s">
        <v>1463</v>
      </c>
      <c r="AF16" t="s">
        <v>3739</v>
      </c>
      <c r="AG16" t="s">
        <v>276</v>
      </c>
      <c r="AH16" s="2" t="s">
        <v>2623</v>
      </c>
      <c r="AI16" t="s">
        <v>959</v>
      </c>
      <c r="AJ16" s="2" t="s">
        <v>3740</v>
      </c>
    </row>
    <row r="17" spans="1:36">
      <c r="A17" s="5" t="s">
        <v>1799</v>
      </c>
      <c r="B17" s="2" t="s">
        <v>1361</v>
      </c>
      <c r="C17" t="s">
        <v>555</v>
      </c>
      <c r="D17" s="2" t="s">
        <v>897</v>
      </c>
      <c r="E17" t="s">
        <v>1053</v>
      </c>
      <c r="F17" t="s">
        <v>548</v>
      </c>
      <c r="G17" t="s">
        <v>548</v>
      </c>
      <c r="H17" t="s">
        <v>549</v>
      </c>
      <c r="I17" t="s">
        <v>668</v>
      </c>
      <c r="J17" s="2" t="s">
        <v>1101</v>
      </c>
      <c r="K17" t="s">
        <v>557</v>
      </c>
      <c r="L17" t="s">
        <v>256</v>
      </c>
      <c r="M17" t="s">
        <v>207</v>
      </c>
      <c r="N17" t="s">
        <v>442</v>
      </c>
      <c r="O17" t="s">
        <v>190</v>
      </c>
      <c r="P17" t="s">
        <v>249</v>
      </c>
      <c r="Q17" t="s">
        <v>190</v>
      </c>
      <c r="R17" t="s">
        <v>547</v>
      </c>
      <c r="S17" t="s">
        <v>190</v>
      </c>
      <c r="T17" t="s">
        <v>247</v>
      </c>
      <c r="U17" t="s">
        <v>390</v>
      </c>
      <c r="V17" s="2" t="s">
        <v>256</v>
      </c>
      <c r="W17" t="s">
        <v>1363</v>
      </c>
      <c r="X17" t="s">
        <v>1363</v>
      </c>
      <c r="Y17" s="2" t="s">
        <v>179</v>
      </c>
      <c r="Z17" t="s">
        <v>876</v>
      </c>
      <c r="AA17" t="s">
        <v>939</v>
      </c>
      <c r="AB17" t="s">
        <v>474</v>
      </c>
      <c r="AC17" s="2" t="s">
        <v>504</v>
      </c>
      <c r="AD17" t="s">
        <v>470</v>
      </c>
      <c r="AE17" t="s">
        <v>881</v>
      </c>
      <c r="AF17" t="s">
        <v>252</v>
      </c>
      <c r="AG17" t="s">
        <v>391</v>
      </c>
      <c r="AH17" s="2" t="s">
        <v>340</v>
      </c>
      <c r="AI17" t="s">
        <v>880</v>
      </c>
      <c r="AJ17" s="2" t="s">
        <v>936</v>
      </c>
    </row>
    <row r="18" spans="1:36">
      <c r="A18" s="10" t="s">
        <v>139</v>
      </c>
      <c r="B18" s="9" t="s">
        <v>3741</v>
      </c>
      <c r="C18" s="11" t="s">
        <v>3742</v>
      </c>
      <c r="D18" s="9" t="s">
        <v>3743</v>
      </c>
      <c r="E18" s="11" t="s">
        <v>1691</v>
      </c>
      <c r="F18" s="11" t="s">
        <v>3744</v>
      </c>
      <c r="G18" s="11" t="s">
        <v>2281</v>
      </c>
      <c r="H18" s="11" t="s">
        <v>923</v>
      </c>
      <c r="I18" s="11" t="s">
        <v>3714</v>
      </c>
      <c r="J18" s="9" t="s">
        <v>3745</v>
      </c>
      <c r="K18" s="11" t="s">
        <v>3746</v>
      </c>
      <c r="L18" s="11" t="s">
        <v>3747</v>
      </c>
      <c r="M18" s="11" t="s">
        <v>3418</v>
      </c>
      <c r="N18" s="11" t="s">
        <v>2796</v>
      </c>
      <c r="O18" s="11" t="s">
        <v>3748</v>
      </c>
      <c r="P18" s="11" t="s">
        <v>3749</v>
      </c>
      <c r="Q18" s="11" t="s">
        <v>3750</v>
      </c>
      <c r="R18" s="11" t="s">
        <v>3751</v>
      </c>
      <c r="S18" s="11" t="s">
        <v>2457</v>
      </c>
      <c r="T18" s="11" t="s">
        <v>3752</v>
      </c>
      <c r="U18" s="11" t="s">
        <v>3314</v>
      </c>
      <c r="V18" s="9" t="s">
        <v>3753</v>
      </c>
      <c r="W18" s="11" t="s">
        <v>3301</v>
      </c>
      <c r="X18" s="11" t="s">
        <v>3455</v>
      </c>
      <c r="Y18" s="9" t="s">
        <v>3646</v>
      </c>
      <c r="Z18" s="11" t="s">
        <v>3754</v>
      </c>
      <c r="AA18" s="11" t="s">
        <v>3755</v>
      </c>
      <c r="AB18" s="11" t="s">
        <v>3756</v>
      </c>
      <c r="AC18" s="9" t="s">
        <v>663</v>
      </c>
      <c r="AD18" s="11" t="s">
        <v>3757</v>
      </c>
      <c r="AE18" s="11" t="s">
        <v>3758</v>
      </c>
      <c r="AF18" s="11" t="s">
        <v>3026</v>
      </c>
      <c r="AG18" s="11" t="s">
        <v>3759</v>
      </c>
      <c r="AH18" s="9" t="s">
        <v>3760</v>
      </c>
      <c r="AI18" s="11" t="s">
        <v>3341</v>
      </c>
      <c r="AJ18" s="9" t="s">
        <v>3761</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2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86</v>
      </c>
    </row>
    <row r="6" spans="1:36">
      <c r="A6" s="15" t="s">
        <v>3762</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3763</v>
      </c>
      <c r="B13" s="2" t="s">
        <v>1647</v>
      </c>
      <c r="C13" t="s">
        <v>228</v>
      </c>
      <c r="D13" s="2" t="s">
        <v>1417</v>
      </c>
      <c r="E13" t="s">
        <v>390</v>
      </c>
      <c r="F13" t="s">
        <v>207</v>
      </c>
      <c r="G13" t="s">
        <v>707</v>
      </c>
      <c r="H13" t="s">
        <v>557</v>
      </c>
      <c r="I13" t="s">
        <v>474</v>
      </c>
      <c r="J13" s="2" t="s">
        <v>230</v>
      </c>
      <c r="K13" t="s">
        <v>339</v>
      </c>
      <c r="L13" t="s">
        <v>442</v>
      </c>
      <c r="M13" t="s">
        <v>627</v>
      </c>
      <c r="N13" t="s">
        <v>391</v>
      </c>
      <c r="O13" t="s">
        <v>190</v>
      </c>
      <c r="P13" t="s">
        <v>254</v>
      </c>
      <c r="Q13" t="s">
        <v>442</v>
      </c>
      <c r="R13" t="s">
        <v>207</v>
      </c>
      <c r="S13" t="s">
        <v>240</v>
      </c>
      <c r="T13" t="s">
        <v>260</v>
      </c>
      <c r="U13" t="s">
        <v>389</v>
      </c>
      <c r="V13" s="2" t="s">
        <v>506</v>
      </c>
      <c r="W13" t="s">
        <v>1101</v>
      </c>
      <c r="X13" t="s">
        <v>939</v>
      </c>
      <c r="Y13" s="2" t="s">
        <v>706</v>
      </c>
      <c r="Z13" t="s">
        <v>672</v>
      </c>
      <c r="AA13" t="s">
        <v>548</v>
      </c>
      <c r="AB13" t="s">
        <v>207</v>
      </c>
      <c r="AC13" s="2" t="s">
        <v>811</v>
      </c>
      <c r="AD13" t="s">
        <v>222</v>
      </c>
      <c r="AE13" t="s">
        <v>809</v>
      </c>
      <c r="AF13" t="s">
        <v>442</v>
      </c>
      <c r="AG13" t="s">
        <v>250</v>
      </c>
      <c r="AH13" s="2" t="s">
        <v>257</v>
      </c>
      <c r="AI13" t="s">
        <v>2285</v>
      </c>
      <c r="AJ13" s="2" t="s">
        <v>668</v>
      </c>
    </row>
    <row r="14" spans="1:36">
      <c r="A14" s="5" t="s">
        <v>139</v>
      </c>
      <c r="B14" s="2" t="s">
        <v>3764</v>
      </c>
      <c r="C14" t="s">
        <v>3765</v>
      </c>
      <c r="D14" s="2" t="s">
        <v>673</v>
      </c>
      <c r="E14" t="s">
        <v>3766</v>
      </c>
      <c r="F14" t="s">
        <v>3767</v>
      </c>
      <c r="G14" t="s">
        <v>3768</v>
      </c>
      <c r="H14" t="s">
        <v>3769</v>
      </c>
      <c r="I14" t="s">
        <v>3770</v>
      </c>
      <c r="J14" s="2" t="s">
        <v>3771</v>
      </c>
      <c r="K14" t="s">
        <v>3259</v>
      </c>
      <c r="L14" t="s">
        <v>3772</v>
      </c>
      <c r="M14" t="s">
        <v>2247</v>
      </c>
      <c r="N14" t="s">
        <v>3773</v>
      </c>
      <c r="O14" t="s">
        <v>3774</v>
      </c>
      <c r="P14" t="s">
        <v>3775</v>
      </c>
      <c r="Q14" t="s">
        <v>3776</v>
      </c>
      <c r="R14" t="s">
        <v>2032</v>
      </c>
      <c r="S14" t="s">
        <v>644</v>
      </c>
      <c r="T14" t="s">
        <v>3777</v>
      </c>
      <c r="U14" t="s">
        <v>2963</v>
      </c>
      <c r="V14" s="2" t="s">
        <v>3683</v>
      </c>
      <c r="W14" t="s">
        <v>3778</v>
      </c>
      <c r="X14" t="s">
        <v>2429</v>
      </c>
      <c r="Y14" s="2" t="s">
        <v>2045</v>
      </c>
      <c r="Z14" t="s">
        <v>2451</v>
      </c>
      <c r="AA14" t="s">
        <v>3779</v>
      </c>
      <c r="AB14" t="s">
        <v>2020</v>
      </c>
      <c r="AC14" s="2" t="s">
        <v>3778</v>
      </c>
      <c r="AD14" t="s">
        <v>3780</v>
      </c>
      <c r="AE14" t="s">
        <v>3486</v>
      </c>
      <c r="AF14" t="s">
        <v>1782</v>
      </c>
      <c r="AG14" t="s">
        <v>1184</v>
      </c>
      <c r="AH14" s="2" t="s">
        <v>3781</v>
      </c>
      <c r="AI14" t="s">
        <v>3320</v>
      </c>
      <c r="AJ14" s="2" t="s">
        <v>2502</v>
      </c>
    </row>
    <row r="15" spans="1:36">
      <c r="A15" s="5" t="s">
        <v>3782</v>
      </c>
      <c r="B15" s="2" t="s">
        <v>1440</v>
      </c>
      <c r="C15" t="s">
        <v>1109</v>
      </c>
      <c r="D15" s="2" t="s">
        <v>672</v>
      </c>
      <c r="E15" t="s">
        <v>626</v>
      </c>
      <c r="F15" t="s">
        <v>556</v>
      </c>
      <c r="G15" t="s">
        <v>1053</v>
      </c>
      <c r="H15" t="s">
        <v>474</v>
      </c>
      <c r="I15" t="s">
        <v>473</v>
      </c>
      <c r="J15" s="2" t="s">
        <v>896</v>
      </c>
      <c r="K15" t="s">
        <v>388</v>
      </c>
      <c r="L15" t="s">
        <v>442</v>
      </c>
      <c r="M15" t="s">
        <v>256</v>
      </c>
      <c r="N15" t="s">
        <v>254</v>
      </c>
      <c r="O15" t="s">
        <v>257</v>
      </c>
      <c r="P15" t="s">
        <v>255</v>
      </c>
      <c r="Q15" t="s">
        <v>442</v>
      </c>
      <c r="R15" t="s">
        <v>190</v>
      </c>
      <c r="S15" t="s">
        <v>389</v>
      </c>
      <c r="T15" t="s">
        <v>252</v>
      </c>
      <c r="U15" t="s">
        <v>708</v>
      </c>
      <c r="V15" s="2" t="s">
        <v>388</v>
      </c>
      <c r="W15" t="s">
        <v>667</v>
      </c>
      <c r="X15" t="s">
        <v>810</v>
      </c>
      <c r="Y15" s="2" t="s">
        <v>1412</v>
      </c>
      <c r="Z15" t="s">
        <v>1101</v>
      </c>
      <c r="AA15" t="s">
        <v>206</v>
      </c>
      <c r="AB15" t="s">
        <v>256</v>
      </c>
      <c r="AC15" s="2" t="s">
        <v>239</v>
      </c>
      <c r="AD15" t="s">
        <v>196</v>
      </c>
      <c r="AE15" t="s">
        <v>221</v>
      </c>
      <c r="AF15" t="s">
        <v>247</v>
      </c>
      <c r="AG15" t="s">
        <v>251</v>
      </c>
      <c r="AH15" s="2" t="s">
        <v>391</v>
      </c>
      <c r="AI15" t="s">
        <v>543</v>
      </c>
      <c r="AJ15" s="2" t="s">
        <v>191</v>
      </c>
    </row>
    <row r="16" spans="1:36">
      <c r="A16" s="5" t="s">
        <v>139</v>
      </c>
      <c r="B16" s="2" t="s">
        <v>2918</v>
      </c>
      <c r="C16" t="s">
        <v>2362</v>
      </c>
      <c r="D16" s="2" t="s">
        <v>3775</v>
      </c>
      <c r="E16" t="s">
        <v>2809</v>
      </c>
      <c r="F16" t="s">
        <v>3783</v>
      </c>
      <c r="G16" t="s">
        <v>3784</v>
      </c>
      <c r="H16" t="s">
        <v>3616</v>
      </c>
      <c r="I16" t="s">
        <v>2400</v>
      </c>
      <c r="J16" s="2" t="s">
        <v>2184</v>
      </c>
      <c r="K16" t="s">
        <v>3785</v>
      </c>
      <c r="L16" t="s">
        <v>3786</v>
      </c>
      <c r="M16" t="s">
        <v>3034</v>
      </c>
      <c r="N16" t="s">
        <v>3787</v>
      </c>
      <c r="O16" t="s">
        <v>812</v>
      </c>
      <c r="P16" t="s">
        <v>2594</v>
      </c>
      <c r="Q16" t="s">
        <v>3788</v>
      </c>
      <c r="R16" t="s">
        <v>3789</v>
      </c>
      <c r="S16" t="s">
        <v>3790</v>
      </c>
      <c r="T16" t="s">
        <v>1979</v>
      </c>
      <c r="U16" t="s">
        <v>3492</v>
      </c>
      <c r="V16" s="2" t="s">
        <v>3791</v>
      </c>
      <c r="W16" t="s">
        <v>3792</v>
      </c>
      <c r="X16" t="s">
        <v>3793</v>
      </c>
      <c r="Y16" s="2" t="s">
        <v>3794</v>
      </c>
      <c r="Z16" t="s">
        <v>2046</v>
      </c>
      <c r="AA16" t="s">
        <v>3795</v>
      </c>
      <c r="AB16" t="s">
        <v>3796</v>
      </c>
      <c r="AC16" s="2" t="s">
        <v>3797</v>
      </c>
      <c r="AD16" t="s">
        <v>830</v>
      </c>
      <c r="AE16" t="s">
        <v>3798</v>
      </c>
      <c r="AF16" t="s">
        <v>2018</v>
      </c>
      <c r="AG16" t="s">
        <v>3778</v>
      </c>
      <c r="AH16" s="2" t="s">
        <v>3799</v>
      </c>
      <c r="AI16" t="s">
        <v>3800</v>
      </c>
      <c r="AJ16" s="2" t="s">
        <v>3801</v>
      </c>
    </row>
    <row r="17" spans="1:36">
      <c r="A17" s="5" t="s">
        <v>3802</v>
      </c>
      <c r="B17" s="2" t="s">
        <v>3803</v>
      </c>
      <c r="C17" t="s">
        <v>1366</v>
      </c>
      <c r="D17" s="2" t="s">
        <v>1645</v>
      </c>
      <c r="E17" t="s">
        <v>258</v>
      </c>
      <c r="F17" t="s">
        <v>548</v>
      </c>
      <c r="G17" t="s">
        <v>241</v>
      </c>
      <c r="H17" t="s">
        <v>196</v>
      </c>
      <c r="I17" t="s">
        <v>1112</v>
      </c>
      <c r="J17" s="2" t="s">
        <v>1101</v>
      </c>
      <c r="K17" t="s">
        <v>707</v>
      </c>
      <c r="L17" t="s">
        <v>626</v>
      </c>
      <c r="M17" t="s">
        <v>667</v>
      </c>
      <c r="N17" t="s">
        <v>249</v>
      </c>
      <c r="O17" t="s">
        <v>626</v>
      </c>
      <c r="P17" t="s">
        <v>247</v>
      </c>
      <c r="Q17" t="s">
        <v>626</v>
      </c>
      <c r="R17" t="s">
        <v>505</v>
      </c>
      <c r="S17" t="s">
        <v>390</v>
      </c>
      <c r="T17" t="s">
        <v>339</v>
      </c>
      <c r="U17" t="s">
        <v>256</v>
      </c>
      <c r="V17" s="2" t="s">
        <v>708</v>
      </c>
      <c r="W17" t="s">
        <v>672</v>
      </c>
      <c r="X17" t="s">
        <v>224</v>
      </c>
      <c r="Y17" s="2" t="s">
        <v>670</v>
      </c>
      <c r="Z17" t="s">
        <v>236</v>
      </c>
      <c r="AA17" t="s">
        <v>1111</v>
      </c>
      <c r="AB17" t="s">
        <v>472</v>
      </c>
      <c r="AC17" s="2" t="s">
        <v>545</v>
      </c>
      <c r="AD17" t="s">
        <v>191</v>
      </c>
      <c r="AE17" t="s">
        <v>1100</v>
      </c>
      <c r="AF17" t="s">
        <v>339</v>
      </c>
      <c r="AG17" t="s">
        <v>246</v>
      </c>
      <c r="AH17" s="2" t="s">
        <v>442</v>
      </c>
      <c r="AI17" t="s">
        <v>880</v>
      </c>
      <c r="AJ17" s="2" t="s">
        <v>1099</v>
      </c>
    </row>
    <row r="18" spans="1:36">
      <c r="A18" s="5" t="s">
        <v>139</v>
      </c>
      <c r="B18" s="2" t="s">
        <v>3804</v>
      </c>
      <c r="C18" t="s">
        <v>3805</v>
      </c>
      <c r="D18" s="2" t="s">
        <v>2929</v>
      </c>
      <c r="E18" t="s">
        <v>3713</v>
      </c>
      <c r="F18" t="s">
        <v>777</v>
      </c>
      <c r="G18" t="s">
        <v>3806</v>
      </c>
      <c r="H18" t="s">
        <v>3807</v>
      </c>
      <c r="I18" t="s">
        <v>3808</v>
      </c>
      <c r="J18" s="2" t="s">
        <v>3809</v>
      </c>
      <c r="K18" t="s">
        <v>3397</v>
      </c>
      <c r="L18" t="s">
        <v>3217</v>
      </c>
      <c r="M18" t="s">
        <v>3687</v>
      </c>
      <c r="N18" t="s">
        <v>1781</v>
      </c>
      <c r="O18" t="s">
        <v>2995</v>
      </c>
      <c r="P18" t="s">
        <v>3810</v>
      </c>
      <c r="Q18" t="s">
        <v>2783</v>
      </c>
      <c r="R18" t="s">
        <v>3811</v>
      </c>
      <c r="S18" t="s">
        <v>3812</v>
      </c>
      <c r="T18" t="s">
        <v>3755</v>
      </c>
      <c r="U18" t="s">
        <v>3813</v>
      </c>
      <c r="V18" s="2" t="s">
        <v>3814</v>
      </c>
      <c r="W18" t="s">
        <v>3815</v>
      </c>
      <c r="X18" t="s">
        <v>3563</v>
      </c>
      <c r="Y18" s="2" t="s">
        <v>3528</v>
      </c>
      <c r="Z18" t="s">
        <v>3771</v>
      </c>
      <c r="AA18" t="s">
        <v>3816</v>
      </c>
      <c r="AB18" t="s">
        <v>3817</v>
      </c>
      <c r="AC18" s="2" t="s">
        <v>2071</v>
      </c>
      <c r="AD18" t="s">
        <v>3818</v>
      </c>
      <c r="AE18" t="s">
        <v>3655</v>
      </c>
      <c r="AF18" t="s">
        <v>3819</v>
      </c>
      <c r="AG18" t="s">
        <v>3820</v>
      </c>
      <c r="AH18" s="2" t="s">
        <v>3516</v>
      </c>
      <c r="AI18" t="s">
        <v>3040</v>
      </c>
      <c r="AJ18" s="2" t="s">
        <v>3821</v>
      </c>
    </row>
    <row r="19" spans="1:36">
      <c r="A19" s="5" t="s">
        <v>3822</v>
      </c>
      <c r="B19" s="2" t="s">
        <v>239</v>
      </c>
      <c r="C19" t="s">
        <v>256</v>
      </c>
      <c r="D19" s="2" t="s">
        <v>258</v>
      </c>
      <c r="E19" t="s">
        <v>260</v>
      </c>
      <c r="F19" t="s">
        <v>340</v>
      </c>
      <c r="G19" t="s">
        <v>254</v>
      </c>
      <c r="H19" t="s">
        <v>249</v>
      </c>
      <c r="I19" t="s">
        <v>248</v>
      </c>
      <c r="J19" s="2" t="s">
        <v>340</v>
      </c>
      <c r="K19" t="s">
        <v>255</v>
      </c>
      <c r="L19" t="s">
        <v>253</v>
      </c>
      <c r="M19" t="s">
        <v>252</v>
      </c>
      <c r="N19" t="s">
        <v>295</v>
      </c>
      <c r="O19" t="s">
        <v>248</v>
      </c>
      <c r="P19" t="s">
        <v>253</v>
      </c>
      <c r="Q19" t="s">
        <v>260</v>
      </c>
      <c r="R19" t="s">
        <v>260</v>
      </c>
      <c r="S19" t="s">
        <v>253</v>
      </c>
      <c r="T19" t="s">
        <v>260</v>
      </c>
      <c r="U19" t="s">
        <v>260</v>
      </c>
      <c r="V19" s="2" t="s">
        <v>254</v>
      </c>
      <c r="W19" t="s">
        <v>388</v>
      </c>
      <c r="X19" t="s">
        <v>257</v>
      </c>
      <c r="Y19" s="2" t="s">
        <v>388</v>
      </c>
      <c r="Z19" t="s">
        <v>473</v>
      </c>
      <c r="AA19" t="s">
        <v>248</v>
      </c>
      <c r="AB19" t="s">
        <v>246</v>
      </c>
      <c r="AC19" s="2" t="s">
        <v>389</v>
      </c>
      <c r="AD19" t="s">
        <v>249</v>
      </c>
      <c r="AE19" t="s">
        <v>390</v>
      </c>
      <c r="AF19" t="s">
        <v>260</v>
      </c>
      <c r="AG19" t="s">
        <v>295</v>
      </c>
      <c r="AH19" s="2" t="s">
        <v>253</v>
      </c>
      <c r="AI19" t="s">
        <v>388</v>
      </c>
      <c r="AJ19" s="2" t="s">
        <v>207</v>
      </c>
    </row>
    <row r="20" spans="1:36">
      <c r="A20" s="5" t="s">
        <v>139</v>
      </c>
      <c r="B20" s="2" t="s">
        <v>1348</v>
      </c>
      <c r="C20" t="s">
        <v>986</v>
      </c>
      <c r="D20" s="2" t="s">
        <v>1535</v>
      </c>
      <c r="E20" t="s">
        <v>338</v>
      </c>
      <c r="F20" t="s">
        <v>978</v>
      </c>
      <c r="G20" t="s">
        <v>2494</v>
      </c>
      <c r="H20" t="s">
        <v>2782</v>
      </c>
      <c r="I20" t="s">
        <v>1317</v>
      </c>
      <c r="J20" s="2" t="s">
        <v>2315</v>
      </c>
      <c r="K20" t="s">
        <v>718</v>
      </c>
      <c r="L20" t="s">
        <v>780</v>
      </c>
      <c r="M20" t="s">
        <v>1198</v>
      </c>
      <c r="N20" t="s">
        <v>2493</v>
      </c>
      <c r="O20" t="s">
        <v>1226</v>
      </c>
      <c r="P20" t="s">
        <v>452</v>
      </c>
      <c r="Q20" t="s">
        <v>3823</v>
      </c>
      <c r="R20" t="s">
        <v>285</v>
      </c>
      <c r="S20" t="s">
        <v>407</v>
      </c>
      <c r="T20" t="s">
        <v>3824</v>
      </c>
      <c r="U20" t="s">
        <v>2482</v>
      </c>
      <c r="V20" s="2" t="s">
        <v>1186</v>
      </c>
      <c r="W20" t="s">
        <v>529</v>
      </c>
      <c r="X20" t="s">
        <v>1187</v>
      </c>
      <c r="Y20" s="2" t="s">
        <v>2488</v>
      </c>
      <c r="Z20" t="s">
        <v>1255</v>
      </c>
      <c r="AA20" t="s">
        <v>2275</v>
      </c>
      <c r="AB20" t="s">
        <v>475</v>
      </c>
      <c r="AC20" s="2" t="s">
        <v>3825</v>
      </c>
      <c r="AD20" t="s">
        <v>1235</v>
      </c>
      <c r="AE20" t="s">
        <v>2313</v>
      </c>
      <c r="AF20" t="s">
        <v>3826</v>
      </c>
      <c r="AG20" t="s">
        <v>1295</v>
      </c>
      <c r="AH20" s="2" t="s">
        <v>370</v>
      </c>
      <c r="AI20" t="s">
        <v>2851</v>
      </c>
      <c r="AJ20" s="2" t="s">
        <v>3827</v>
      </c>
    </row>
    <row r="21" spans="1:36">
      <c r="A21" s="5" t="s">
        <v>3828</v>
      </c>
      <c r="B21" s="2" t="s">
        <v>240</v>
      </c>
      <c r="C21" t="s">
        <v>252</v>
      </c>
      <c r="D21" s="2" t="s">
        <v>442</v>
      </c>
      <c r="E21" t="s">
        <v>250</v>
      </c>
      <c r="F21" t="s">
        <v>250</v>
      </c>
      <c r="G21" t="s">
        <v>255</v>
      </c>
      <c r="H21" t="s">
        <v>248</v>
      </c>
      <c r="I21" t="s">
        <v>253</v>
      </c>
      <c r="J21" s="2" t="s">
        <v>254</v>
      </c>
      <c r="K21" t="s">
        <v>254</v>
      </c>
      <c r="L21" t="s">
        <v>250</v>
      </c>
      <c r="M21" t="s">
        <v>253</v>
      </c>
      <c r="N21" t="s">
        <v>253</v>
      </c>
      <c r="O21" t="s">
        <v>253</v>
      </c>
      <c r="P21" t="s">
        <v>261</v>
      </c>
      <c r="Q21" t="s">
        <v>295</v>
      </c>
      <c r="R21" t="s">
        <v>255</v>
      </c>
      <c r="S21" t="s">
        <v>250</v>
      </c>
      <c r="T21" t="s">
        <v>255</v>
      </c>
      <c r="U21" t="s">
        <v>261</v>
      </c>
      <c r="V21" s="2" t="s">
        <v>253</v>
      </c>
      <c r="W21" t="s">
        <v>251</v>
      </c>
      <c r="X21" t="s">
        <v>254</v>
      </c>
      <c r="Y21" s="2" t="s">
        <v>340</v>
      </c>
      <c r="Z21" t="s">
        <v>255</v>
      </c>
      <c r="AA21" t="s">
        <v>253</v>
      </c>
      <c r="AB21" t="s">
        <v>246</v>
      </c>
      <c r="AC21" s="2" t="s">
        <v>252</v>
      </c>
      <c r="AD21" t="s">
        <v>261</v>
      </c>
      <c r="AE21" t="s">
        <v>249</v>
      </c>
      <c r="AF21" t="s">
        <v>255</v>
      </c>
      <c r="AG21" t="s">
        <v>253</v>
      </c>
      <c r="AH21" s="2" t="s">
        <v>250</v>
      </c>
      <c r="AI21" t="s">
        <v>251</v>
      </c>
      <c r="AJ21" s="2" t="s">
        <v>257</v>
      </c>
    </row>
    <row r="22" spans="1:36">
      <c r="A22" s="5" t="s">
        <v>139</v>
      </c>
      <c r="B22" s="2" t="s">
        <v>360</v>
      </c>
      <c r="C22" t="s">
        <v>309</v>
      </c>
      <c r="D22" s="2" t="s">
        <v>2599</v>
      </c>
      <c r="E22" t="s">
        <v>423</v>
      </c>
      <c r="F22" t="s">
        <v>341</v>
      </c>
      <c r="G22" t="s">
        <v>357</v>
      </c>
      <c r="H22" t="s">
        <v>702</v>
      </c>
      <c r="I22" t="s">
        <v>745</v>
      </c>
      <c r="J22" s="2" t="s">
        <v>2329</v>
      </c>
      <c r="K22" t="s">
        <v>1351</v>
      </c>
      <c r="L22" t="s">
        <v>2407</v>
      </c>
      <c r="M22" t="s">
        <v>745</v>
      </c>
      <c r="N22" t="s">
        <v>1022</v>
      </c>
      <c r="O22" t="s">
        <v>1005</v>
      </c>
      <c r="P22" t="s">
        <v>261</v>
      </c>
      <c r="Q22" t="s">
        <v>805</v>
      </c>
      <c r="R22" t="s">
        <v>1039</v>
      </c>
      <c r="S22" t="s">
        <v>763</v>
      </c>
      <c r="T22" t="s">
        <v>2476</v>
      </c>
      <c r="U22" t="s">
        <v>261</v>
      </c>
      <c r="V22" s="2" t="s">
        <v>745</v>
      </c>
      <c r="W22" t="s">
        <v>2853</v>
      </c>
      <c r="X22" t="s">
        <v>314</v>
      </c>
      <c r="Y22" s="2" t="s">
        <v>759</v>
      </c>
      <c r="Z22" t="s">
        <v>382</v>
      </c>
      <c r="AA22" t="s">
        <v>1639</v>
      </c>
      <c r="AB22" t="s">
        <v>516</v>
      </c>
      <c r="AC22" s="2" t="s">
        <v>930</v>
      </c>
      <c r="AD22" t="s">
        <v>261</v>
      </c>
      <c r="AE22" t="s">
        <v>725</v>
      </c>
      <c r="AF22" t="s">
        <v>3829</v>
      </c>
      <c r="AG22" t="s">
        <v>322</v>
      </c>
      <c r="AH22" s="2" t="s">
        <v>2319</v>
      </c>
      <c r="AI22" t="s">
        <v>741</v>
      </c>
      <c r="AJ22" s="2" t="s">
        <v>2957</v>
      </c>
    </row>
    <row r="23" spans="1:36">
      <c r="A23" s="5" t="s">
        <v>1799</v>
      </c>
      <c r="B23" s="2" t="s">
        <v>1439</v>
      </c>
      <c r="C23" t="s">
        <v>939</v>
      </c>
      <c r="D23" s="2" t="s">
        <v>239</v>
      </c>
      <c r="E23" t="s">
        <v>442</v>
      </c>
      <c r="F23" t="s">
        <v>225</v>
      </c>
      <c r="G23" t="s">
        <v>225</v>
      </c>
      <c r="H23" t="s">
        <v>389</v>
      </c>
      <c r="I23" t="s">
        <v>390</v>
      </c>
      <c r="J23" s="2" t="s">
        <v>258</v>
      </c>
      <c r="K23" t="s">
        <v>339</v>
      </c>
      <c r="L23" t="s">
        <v>251</v>
      </c>
      <c r="M23" t="s">
        <v>246</v>
      </c>
      <c r="N23" t="s">
        <v>248</v>
      </c>
      <c r="O23" t="s">
        <v>389</v>
      </c>
      <c r="P23" t="s">
        <v>251</v>
      </c>
      <c r="Q23" t="s">
        <v>391</v>
      </c>
      <c r="R23" t="s">
        <v>390</v>
      </c>
      <c r="S23" t="s">
        <v>391</v>
      </c>
      <c r="T23" t="s">
        <v>254</v>
      </c>
      <c r="U23" t="s">
        <v>247</v>
      </c>
      <c r="V23" s="2" t="s">
        <v>247</v>
      </c>
      <c r="W23" t="s">
        <v>229</v>
      </c>
      <c r="X23" t="s">
        <v>505</v>
      </c>
      <c r="Y23" s="2" t="s">
        <v>710</v>
      </c>
      <c r="Z23" t="s">
        <v>548</v>
      </c>
      <c r="AA23" t="s">
        <v>188</v>
      </c>
      <c r="AB23" t="s">
        <v>708</v>
      </c>
      <c r="AC23" s="2" t="s">
        <v>896</v>
      </c>
      <c r="AD23" t="s">
        <v>1053</v>
      </c>
      <c r="AE23" t="s">
        <v>474</v>
      </c>
      <c r="AF23" t="s">
        <v>254</v>
      </c>
      <c r="AG23" t="s">
        <v>250</v>
      </c>
      <c r="AH23" s="2" t="s">
        <v>248</v>
      </c>
      <c r="AI23" t="s">
        <v>188</v>
      </c>
      <c r="AJ23" s="2" t="s">
        <v>549</v>
      </c>
    </row>
    <row r="24" spans="1:36">
      <c r="A24" s="10" t="s">
        <v>139</v>
      </c>
      <c r="B24" s="9" t="s">
        <v>3830</v>
      </c>
      <c r="C24" s="11" t="s">
        <v>2690</v>
      </c>
      <c r="D24" s="9" t="s">
        <v>739</v>
      </c>
      <c r="E24" s="11" t="s">
        <v>2655</v>
      </c>
      <c r="F24" s="11" t="s">
        <v>2172</v>
      </c>
      <c r="G24" s="11" t="s">
        <v>3831</v>
      </c>
      <c r="H24" s="11" t="s">
        <v>2661</v>
      </c>
      <c r="I24" s="11" t="s">
        <v>3358</v>
      </c>
      <c r="J24" s="9" t="s">
        <v>3832</v>
      </c>
      <c r="K24" s="11" t="s">
        <v>3634</v>
      </c>
      <c r="L24" s="11" t="s">
        <v>532</v>
      </c>
      <c r="M24" s="11" t="s">
        <v>3833</v>
      </c>
      <c r="N24" s="11" t="s">
        <v>3834</v>
      </c>
      <c r="O24" s="11" t="s">
        <v>2689</v>
      </c>
      <c r="P24" s="11" t="s">
        <v>817</v>
      </c>
      <c r="Q24" s="11" t="s">
        <v>2225</v>
      </c>
      <c r="R24" s="11" t="s">
        <v>2690</v>
      </c>
      <c r="S24" s="11" t="s">
        <v>1973</v>
      </c>
      <c r="T24" s="11" t="s">
        <v>726</v>
      </c>
      <c r="U24" s="11" t="s">
        <v>2297</v>
      </c>
      <c r="V24" s="9" t="s">
        <v>2512</v>
      </c>
      <c r="W24" s="11" t="s">
        <v>3260</v>
      </c>
      <c r="X24" s="11" t="s">
        <v>3835</v>
      </c>
      <c r="Y24" s="9" t="s">
        <v>3836</v>
      </c>
      <c r="Z24" s="11" t="s">
        <v>2850</v>
      </c>
      <c r="AA24" s="11" t="s">
        <v>3837</v>
      </c>
      <c r="AB24" s="11" t="s">
        <v>2306</v>
      </c>
      <c r="AC24" s="9" t="s">
        <v>981</v>
      </c>
      <c r="AD24" s="11" t="s">
        <v>3838</v>
      </c>
      <c r="AE24" s="11" t="s">
        <v>3839</v>
      </c>
      <c r="AF24" s="11" t="s">
        <v>990</v>
      </c>
      <c r="AG24" s="11" t="s">
        <v>2679</v>
      </c>
      <c r="AH24" s="9" t="s">
        <v>2412</v>
      </c>
      <c r="AI24" s="11" t="s">
        <v>2626</v>
      </c>
      <c r="AJ24" s="9" t="s">
        <v>3840</v>
      </c>
    </row>
    <row r="25" spans="1:36">
      <c r="A25" s="5" t="s">
        <v>595</v>
      </c>
      <c r="B25" s="2" t="s">
        <v>176</v>
      </c>
      <c r="C25" t="s">
        <v>212</v>
      </c>
      <c r="D25" s="2" t="s">
        <v>213</v>
      </c>
      <c r="E25" t="s">
        <v>214</v>
      </c>
      <c r="F25" t="s">
        <v>215</v>
      </c>
      <c r="G25" t="s">
        <v>216</v>
      </c>
      <c r="H25" t="s">
        <v>217</v>
      </c>
      <c r="I25" t="s">
        <v>218</v>
      </c>
      <c r="J25" s="2" t="s">
        <v>219</v>
      </c>
      <c r="K25" t="s">
        <v>220</v>
      </c>
      <c r="L25" t="s">
        <v>221</v>
      </c>
      <c r="M25" t="s">
        <v>222</v>
      </c>
      <c r="N25" t="s">
        <v>223</v>
      </c>
      <c r="O25" t="s">
        <v>224</v>
      </c>
      <c r="P25" t="s">
        <v>225</v>
      </c>
      <c r="Q25" t="s">
        <v>226</v>
      </c>
      <c r="R25" t="s">
        <v>227</v>
      </c>
      <c r="S25" t="s">
        <v>228</v>
      </c>
      <c r="T25" t="s">
        <v>229</v>
      </c>
      <c r="U25" t="s">
        <v>179</v>
      </c>
      <c r="V25" s="2" t="s">
        <v>230</v>
      </c>
      <c r="W25" t="s">
        <v>231</v>
      </c>
      <c r="X25" t="s">
        <v>232</v>
      </c>
      <c r="Y25" s="2" t="s">
        <v>233</v>
      </c>
      <c r="Z25" t="s">
        <v>234</v>
      </c>
      <c r="AA25" t="s">
        <v>235</v>
      </c>
      <c r="AB25" t="s">
        <v>236</v>
      </c>
      <c r="AC25" s="2" t="s">
        <v>237</v>
      </c>
      <c r="AD25" t="s">
        <v>232</v>
      </c>
      <c r="AE25" t="s">
        <v>238</v>
      </c>
      <c r="AF25" t="s">
        <v>239</v>
      </c>
      <c r="AG25" t="s">
        <v>240</v>
      </c>
      <c r="AH25" s="2" t="s">
        <v>241</v>
      </c>
      <c r="AI25" t="s">
        <v>242</v>
      </c>
      <c r="AJ25" s="2" t="s">
        <v>243</v>
      </c>
    </row>
    <row r="26" spans="1:36">
      <c r="A26" s="10" t="s">
        <v>139</v>
      </c>
      <c r="B26" s="9" t="s">
        <v>596</v>
      </c>
      <c r="C26" s="11" t="s">
        <v>596</v>
      </c>
      <c r="D26" s="9" t="s">
        <v>596</v>
      </c>
      <c r="E26" s="11" t="s">
        <v>596</v>
      </c>
      <c r="F26" s="11" t="s">
        <v>596</v>
      </c>
      <c r="G26" s="11" t="s">
        <v>596</v>
      </c>
      <c r="H26" s="11" t="s">
        <v>596</v>
      </c>
      <c r="I26" s="11" t="s">
        <v>596</v>
      </c>
      <c r="J26" s="9" t="s">
        <v>596</v>
      </c>
      <c r="K26" s="11" t="s">
        <v>596</v>
      </c>
      <c r="L26" s="11" t="s">
        <v>596</v>
      </c>
      <c r="M26" s="11" t="s">
        <v>596</v>
      </c>
      <c r="N26" s="11" t="s">
        <v>596</v>
      </c>
      <c r="O26" s="11" t="s">
        <v>596</v>
      </c>
      <c r="P26" s="11" t="s">
        <v>596</v>
      </c>
      <c r="Q26" s="11" t="s">
        <v>596</v>
      </c>
      <c r="R26" s="11" t="s">
        <v>596</v>
      </c>
      <c r="S26" s="11" t="s">
        <v>596</v>
      </c>
      <c r="T26" s="11" t="s">
        <v>596</v>
      </c>
      <c r="U26" s="11" t="s">
        <v>596</v>
      </c>
      <c r="V26" s="9" t="s">
        <v>596</v>
      </c>
      <c r="W26" s="11" t="s">
        <v>596</v>
      </c>
      <c r="X26" s="11" t="s">
        <v>596</v>
      </c>
      <c r="Y26" s="9" t="s">
        <v>596</v>
      </c>
      <c r="Z26" s="11" t="s">
        <v>596</v>
      </c>
      <c r="AA26" s="11" t="s">
        <v>596</v>
      </c>
      <c r="AB26" s="11" t="s">
        <v>596</v>
      </c>
      <c r="AC26" s="9" t="s">
        <v>596</v>
      </c>
      <c r="AD26" s="11" t="s">
        <v>596</v>
      </c>
      <c r="AE26" s="11" t="s">
        <v>596</v>
      </c>
      <c r="AF26" s="11" t="s">
        <v>596</v>
      </c>
      <c r="AG26" s="11" t="s">
        <v>596</v>
      </c>
      <c r="AH26" s="9" t="s">
        <v>596</v>
      </c>
      <c r="AI26" s="11" t="s">
        <v>596</v>
      </c>
      <c r="AJ2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89</v>
      </c>
    </row>
    <row r="6" spans="1:36">
      <c r="A6" s="15" t="s">
        <v>3841</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3842</v>
      </c>
      <c r="B13" s="2" t="s">
        <v>2709</v>
      </c>
      <c r="C13" t="s">
        <v>227</v>
      </c>
      <c r="D13" s="2" t="s">
        <v>1110</v>
      </c>
      <c r="E13" t="s">
        <v>707</v>
      </c>
      <c r="F13" t="s">
        <v>547</v>
      </c>
      <c r="G13" t="s">
        <v>710</v>
      </c>
      <c r="H13" t="s">
        <v>239</v>
      </c>
      <c r="I13" t="s">
        <v>206</v>
      </c>
      <c r="J13" s="2" t="s">
        <v>179</v>
      </c>
      <c r="K13" t="s">
        <v>240</v>
      </c>
      <c r="L13" t="s">
        <v>473</v>
      </c>
      <c r="M13" t="s">
        <v>207</v>
      </c>
      <c r="N13" t="s">
        <v>391</v>
      </c>
      <c r="O13" t="s">
        <v>542</v>
      </c>
      <c r="P13" t="s">
        <v>249</v>
      </c>
      <c r="Q13" t="s">
        <v>473</v>
      </c>
      <c r="R13" t="s">
        <v>548</v>
      </c>
      <c r="S13" t="s">
        <v>627</v>
      </c>
      <c r="T13" t="s">
        <v>442</v>
      </c>
      <c r="U13" t="s">
        <v>389</v>
      </c>
      <c r="V13" s="2" t="s">
        <v>896</v>
      </c>
      <c r="W13" t="s">
        <v>1410</v>
      </c>
      <c r="X13" t="s">
        <v>880</v>
      </c>
      <c r="Y13" s="2" t="s">
        <v>1111</v>
      </c>
      <c r="Z13" t="s">
        <v>2127</v>
      </c>
      <c r="AA13" t="s">
        <v>226</v>
      </c>
      <c r="AB13" t="s">
        <v>474</v>
      </c>
      <c r="AC13" s="2" t="s">
        <v>1112</v>
      </c>
      <c r="AD13" t="s">
        <v>1645</v>
      </c>
      <c r="AE13" t="s">
        <v>672</v>
      </c>
      <c r="AF13" t="s">
        <v>247</v>
      </c>
      <c r="AG13" t="s">
        <v>295</v>
      </c>
      <c r="AH13" s="2" t="s">
        <v>389</v>
      </c>
      <c r="AI13" t="s">
        <v>1436</v>
      </c>
      <c r="AJ13" s="2" t="s">
        <v>889</v>
      </c>
    </row>
    <row r="14" spans="1:36">
      <c r="A14" s="5" t="s">
        <v>139</v>
      </c>
      <c r="B14" s="2" t="s">
        <v>3338</v>
      </c>
      <c r="C14" t="s">
        <v>1763</v>
      </c>
      <c r="D14" s="2" t="s">
        <v>3843</v>
      </c>
      <c r="E14" t="s">
        <v>3719</v>
      </c>
      <c r="F14" t="s">
        <v>3809</v>
      </c>
      <c r="G14" t="s">
        <v>3844</v>
      </c>
      <c r="H14" t="s">
        <v>2214</v>
      </c>
      <c r="I14" t="s">
        <v>1151</v>
      </c>
      <c r="J14" s="2" t="s">
        <v>2416</v>
      </c>
      <c r="K14" t="s">
        <v>3845</v>
      </c>
      <c r="L14" t="s">
        <v>2230</v>
      </c>
      <c r="M14" t="s">
        <v>3846</v>
      </c>
      <c r="N14" t="s">
        <v>3847</v>
      </c>
      <c r="O14" t="s">
        <v>3848</v>
      </c>
      <c r="P14" t="s">
        <v>3849</v>
      </c>
      <c r="Q14" t="s">
        <v>3850</v>
      </c>
      <c r="R14" t="s">
        <v>3851</v>
      </c>
      <c r="S14" t="s">
        <v>3852</v>
      </c>
      <c r="T14" t="s">
        <v>1143</v>
      </c>
      <c r="U14" t="s">
        <v>919</v>
      </c>
      <c r="V14" s="2" t="s">
        <v>3853</v>
      </c>
      <c r="W14" t="s">
        <v>3382</v>
      </c>
      <c r="X14" t="s">
        <v>3390</v>
      </c>
      <c r="Y14" s="2" t="s">
        <v>2929</v>
      </c>
      <c r="Z14" t="s">
        <v>3854</v>
      </c>
      <c r="AA14" t="s">
        <v>1454</v>
      </c>
      <c r="AB14" t="s">
        <v>3855</v>
      </c>
      <c r="AC14" s="2" t="s">
        <v>3343</v>
      </c>
      <c r="AD14" t="s">
        <v>3856</v>
      </c>
      <c r="AE14" t="s">
        <v>2101</v>
      </c>
      <c r="AF14" t="s">
        <v>3857</v>
      </c>
      <c r="AG14" t="s">
        <v>454</v>
      </c>
      <c r="AH14" s="2" t="s">
        <v>3858</v>
      </c>
      <c r="AI14" t="s">
        <v>3859</v>
      </c>
      <c r="AJ14" s="2" t="s">
        <v>3860</v>
      </c>
    </row>
    <row r="15" spans="1:36" ht="25.5">
      <c r="A15" s="5" t="s">
        <v>3861</v>
      </c>
      <c r="B15" s="2" t="s">
        <v>3862</v>
      </c>
      <c r="C15" t="s">
        <v>1659</v>
      </c>
      <c r="D15" s="2" t="s">
        <v>551</v>
      </c>
      <c r="E15" t="s">
        <v>809</v>
      </c>
      <c r="F15" t="s">
        <v>543</v>
      </c>
      <c r="G15" t="s">
        <v>1427</v>
      </c>
      <c r="H15" t="s">
        <v>628</v>
      </c>
      <c r="I15" t="s">
        <v>668</v>
      </c>
      <c r="J15" s="2" t="s">
        <v>808</v>
      </c>
      <c r="K15" t="s">
        <v>547</v>
      </c>
      <c r="L15" t="s">
        <v>626</v>
      </c>
      <c r="M15" t="s">
        <v>629</v>
      </c>
      <c r="N15" t="s">
        <v>259</v>
      </c>
      <c r="O15" t="s">
        <v>223</v>
      </c>
      <c r="P15" t="s">
        <v>248</v>
      </c>
      <c r="Q15" t="s">
        <v>707</v>
      </c>
      <c r="R15" t="s">
        <v>668</v>
      </c>
      <c r="S15" t="s">
        <v>207</v>
      </c>
      <c r="T15" t="s">
        <v>473</v>
      </c>
      <c r="U15" t="s">
        <v>505</v>
      </c>
      <c r="V15" s="2" t="s">
        <v>627</v>
      </c>
      <c r="W15" t="s">
        <v>895</v>
      </c>
      <c r="X15" t="s">
        <v>877</v>
      </c>
      <c r="Y15" s="2" t="s">
        <v>2703</v>
      </c>
      <c r="Z15" t="s">
        <v>1838</v>
      </c>
      <c r="AA15" t="s">
        <v>670</v>
      </c>
      <c r="AB15" t="s">
        <v>206</v>
      </c>
      <c r="AC15" s="2" t="s">
        <v>625</v>
      </c>
      <c r="AD15" t="s">
        <v>877</v>
      </c>
      <c r="AE15" t="s">
        <v>1651</v>
      </c>
      <c r="AF15" t="s">
        <v>1053</v>
      </c>
      <c r="AG15" t="s">
        <v>249</v>
      </c>
      <c r="AH15" s="2" t="s">
        <v>506</v>
      </c>
      <c r="AI15" t="s">
        <v>1651</v>
      </c>
      <c r="AJ15" s="2" t="s">
        <v>1117</v>
      </c>
    </row>
    <row r="16" spans="1:36">
      <c r="A16" s="5" t="s">
        <v>139</v>
      </c>
      <c r="B16" s="2" t="s">
        <v>3321</v>
      </c>
      <c r="C16" t="s">
        <v>3674</v>
      </c>
      <c r="D16" s="2" t="s">
        <v>2816</v>
      </c>
      <c r="E16" t="s">
        <v>3222</v>
      </c>
      <c r="F16" t="s">
        <v>1708</v>
      </c>
      <c r="G16" t="s">
        <v>3863</v>
      </c>
      <c r="H16" t="s">
        <v>3864</v>
      </c>
      <c r="I16" t="s">
        <v>3865</v>
      </c>
      <c r="J16" s="2" t="s">
        <v>3250</v>
      </c>
      <c r="K16" t="s">
        <v>3866</v>
      </c>
      <c r="L16" t="s">
        <v>2148</v>
      </c>
      <c r="M16" t="s">
        <v>3867</v>
      </c>
      <c r="N16" t="s">
        <v>2130</v>
      </c>
      <c r="O16" t="s">
        <v>3565</v>
      </c>
      <c r="P16" t="s">
        <v>3701</v>
      </c>
      <c r="Q16" t="s">
        <v>2347</v>
      </c>
      <c r="R16" t="s">
        <v>3868</v>
      </c>
      <c r="S16" t="s">
        <v>3815</v>
      </c>
      <c r="T16" t="s">
        <v>1569</v>
      </c>
      <c r="U16" t="s">
        <v>3869</v>
      </c>
      <c r="V16" s="2" t="s">
        <v>3483</v>
      </c>
      <c r="W16" t="s">
        <v>1458</v>
      </c>
      <c r="X16" t="s">
        <v>3870</v>
      </c>
      <c r="Y16" s="2" t="s">
        <v>2609</v>
      </c>
      <c r="Z16" t="s">
        <v>1713</v>
      </c>
      <c r="AA16" t="s">
        <v>3871</v>
      </c>
      <c r="AB16" t="s">
        <v>3872</v>
      </c>
      <c r="AC16" s="2" t="s">
        <v>3873</v>
      </c>
      <c r="AD16" t="s">
        <v>3874</v>
      </c>
      <c r="AE16" t="s">
        <v>1571</v>
      </c>
      <c r="AF16" t="s">
        <v>3875</v>
      </c>
      <c r="AG16" t="s">
        <v>3876</v>
      </c>
      <c r="AH16" s="2" t="s">
        <v>3877</v>
      </c>
      <c r="AI16" t="s">
        <v>1750</v>
      </c>
      <c r="AJ16" s="2" t="s">
        <v>3878</v>
      </c>
    </row>
    <row r="17" spans="1:36">
      <c r="A17" s="5" t="s">
        <v>3611</v>
      </c>
      <c r="B17" s="2" t="s">
        <v>222</v>
      </c>
      <c r="C17" t="s">
        <v>810</v>
      </c>
      <c r="D17" s="2" t="s">
        <v>940</v>
      </c>
      <c r="E17" t="s">
        <v>340</v>
      </c>
      <c r="F17" t="s">
        <v>473</v>
      </c>
      <c r="G17" t="s">
        <v>473</v>
      </c>
      <c r="H17" t="s">
        <v>256</v>
      </c>
      <c r="I17" t="s">
        <v>473</v>
      </c>
      <c r="J17" s="2" t="s">
        <v>707</v>
      </c>
      <c r="K17" t="s">
        <v>246</v>
      </c>
      <c r="L17" t="s">
        <v>249</v>
      </c>
      <c r="M17" t="s">
        <v>391</v>
      </c>
      <c r="N17" t="s">
        <v>250</v>
      </c>
      <c r="O17" t="s">
        <v>249</v>
      </c>
      <c r="P17" t="s">
        <v>255</v>
      </c>
      <c r="Q17" t="s">
        <v>390</v>
      </c>
      <c r="R17" t="s">
        <v>247</v>
      </c>
      <c r="S17" t="s">
        <v>442</v>
      </c>
      <c r="T17" t="s">
        <v>260</v>
      </c>
      <c r="U17" t="s">
        <v>247</v>
      </c>
      <c r="V17" s="2" t="s">
        <v>248</v>
      </c>
      <c r="W17" t="s">
        <v>626</v>
      </c>
      <c r="X17" t="s">
        <v>194</v>
      </c>
      <c r="Y17" s="2" t="s">
        <v>505</v>
      </c>
      <c r="Z17" t="s">
        <v>258</v>
      </c>
      <c r="AA17" t="s">
        <v>626</v>
      </c>
      <c r="AB17" t="s">
        <v>257</v>
      </c>
      <c r="AC17" s="2" t="s">
        <v>556</v>
      </c>
      <c r="AD17" t="s">
        <v>506</v>
      </c>
      <c r="AE17" t="s">
        <v>471</v>
      </c>
      <c r="AF17" t="s">
        <v>248</v>
      </c>
      <c r="AG17" t="s">
        <v>260</v>
      </c>
      <c r="AH17" s="2" t="s">
        <v>251</v>
      </c>
      <c r="AI17" t="s">
        <v>240</v>
      </c>
      <c r="AJ17" s="2" t="s">
        <v>706</v>
      </c>
    </row>
    <row r="18" spans="1:36">
      <c r="A18" s="5" t="s">
        <v>139</v>
      </c>
      <c r="B18" s="2" t="s">
        <v>981</v>
      </c>
      <c r="C18" t="s">
        <v>3879</v>
      </c>
      <c r="D18" s="2" t="s">
        <v>3880</v>
      </c>
      <c r="E18" t="s">
        <v>2401</v>
      </c>
      <c r="F18" t="s">
        <v>2673</v>
      </c>
      <c r="G18" t="s">
        <v>3881</v>
      </c>
      <c r="H18" t="s">
        <v>2040</v>
      </c>
      <c r="I18" t="s">
        <v>1795</v>
      </c>
      <c r="J18" s="2" t="s">
        <v>3835</v>
      </c>
      <c r="K18" t="s">
        <v>1086</v>
      </c>
      <c r="L18" t="s">
        <v>2022</v>
      </c>
      <c r="M18" t="s">
        <v>1623</v>
      </c>
      <c r="N18" t="s">
        <v>408</v>
      </c>
      <c r="O18" t="s">
        <v>3882</v>
      </c>
      <c r="P18" t="s">
        <v>3883</v>
      </c>
      <c r="Q18" t="s">
        <v>2173</v>
      </c>
      <c r="R18" t="s">
        <v>532</v>
      </c>
      <c r="S18" t="s">
        <v>3884</v>
      </c>
      <c r="T18" t="s">
        <v>3885</v>
      </c>
      <c r="U18" t="s">
        <v>840</v>
      </c>
      <c r="V18" s="2" t="s">
        <v>3886</v>
      </c>
      <c r="W18" t="s">
        <v>3887</v>
      </c>
      <c r="X18" t="s">
        <v>651</v>
      </c>
      <c r="Y18" s="2" t="s">
        <v>796</v>
      </c>
      <c r="Z18" t="s">
        <v>523</v>
      </c>
      <c r="AA18" t="s">
        <v>3888</v>
      </c>
      <c r="AB18" t="s">
        <v>3889</v>
      </c>
      <c r="AC18" s="2" t="s">
        <v>3890</v>
      </c>
      <c r="AD18" t="s">
        <v>2935</v>
      </c>
      <c r="AE18" t="s">
        <v>1183</v>
      </c>
      <c r="AF18" t="s">
        <v>835</v>
      </c>
      <c r="AG18" t="s">
        <v>3891</v>
      </c>
      <c r="AH18" s="2" t="s">
        <v>3882</v>
      </c>
      <c r="AI18" t="s">
        <v>3892</v>
      </c>
      <c r="AJ18" s="2" t="s">
        <v>2220</v>
      </c>
    </row>
    <row r="19" spans="1:36">
      <c r="A19" s="5" t="s">
        <v>1799</v>
      </c>
      <c r="B19" s="2" t="s">
        <v>893</v>
      </c>
      <c r="C19" t="s">
        <v>208</v>
      </c>
      <c r="D19" s="2" t="s">
        <v>557</v>
      </c>
      <c r="E19" t="s">
        <v>442</v>
      </c>
      <c r="F19" t="s">
        <v>708</v>
      </c>
      <c r="G19" t="s">
        <v>506</v>
      </c>
      <c r="H19" t="s">
        <v>339</v>
      </c>
      <c r="I19" t="s">
        <v>259</v>
      </c>
      <c r="J19" s="2" t="s">
        <v>390</v>
      </c>
      <c r="K19" t="s">
        <v>249</v>
      </c>
      <c r="L19" t="s">
        <v>248</v>
      </c>
      <c r="M19" t="s">
        <v>249</v>
      </c>
      <c r="N19" t="s">
        <v>252</v>
      </c>
      <c r="O19" t="s">
        <v>257</v>
      </c>
      <c r="P19" t="s">
        <v>250</v>
      </c>
      <c r="Q19" t="s">
        <v>246</v>
      </c>
      <c r="R19" t="s">
        <v>259</v>
      </c>
      <c r="S19" t="s">
        <v>252</v>
      </c>
      <c r="T19" t="s">
        <v>254</v>
      </c>
      <c r="U19" t="s">
        <v>246</v>
      </c>
      <c r="V19" s="2" t="s">
        <v>251</v>
      </c>
      <c r="W19" t="s">
        <v>188</v>
      </c>
      <c r="X19" t="s">
        <v>225</v>
      </c>
      <c r="Y19" s="2" t="s">
        <v>707</v>
      </c>
      <c r="Z19" t="s">
        <v>549</v>
      </c>
      <c r="AA19" t="s">
        <v>506</v>
      </c>
      <c r="AB19" t="s">
        <v>339</v>
      </c>
      <c r="AC19" s="2" t="s">
        <v>389</v>
      </c>
      <c r="AD19" t="s">
        <v>259</v>
      </c>
      <c r="AE19" t="s">
        <v>258</v>
      </c>
      <c r="AF19" t="s">
        <v>250</v>
      </c>
      <c r="AG19" t="s">
        <v>250</v>
      </c>
      <c r="AH19" s="2" t="s">
        <v>250</v>
      </c>
      <c r="AI19" t="s">
        <v>256</v>
      </c>
      <c r="AJ19" s="2" t="s">
        <v>707</v>
      </c>
    </row>
    <row r="20" spans="1:36">
      <c r="A20" s="10" t="s">
        <v>139</v>
      </c>
      <c r="B20" s="9" t="s">
        <v>3893</v>
      </c>
      <c r="C20" s="11" t="s">
        <v>3181</v>
      </c>
      <c r="D20" s="9" t="s">
        <v>1726</v>
      </c>
      <c r="E20" s="11" t="s">
        <v>2349</v>
      </c>
      <c r="F20" s="11" t="s">
        <v>3894</v>
      </c>
      <c r="G20" s="11" t="s">
        <v>3895</v>
      </c>
      <c r="H20" s="11" t="s">
        <v>980</v>
      </c>
      <c r="I20" s="11" t="s">
        <v>2941</v>
      </c>
      <c r="J20" s="9" t="s">
        <v>3113</v>
      </c>
      <c r="K20" s="11" t="s">
        <v>3896</v>
      </c>
      <c r="L20" s="11" t="s">
        <v>3897</v>
      </c>
      <c r="M20" s="11" t="s">
        <v>3898</v>
      </c>
      <c r="N20" s="11" t="s">
        <v>914</v>
      </c>
      <c r="O20" s="11" t="s">
        <v>3899</v>
      </c>
      <c r="P20" s="11" t="s">
        <v>2698</v>
      </c>
      <c r="Q20" s="11" t="s">
        <v>3573</v>
      </c>
      <c r="R20" s="11" t="s">
        <v>2320</v>
      </c>
      <c r="S20" s="11" t="s">
        <v>3900</v>
      </c>
      <c r="T20" s="11" t="s">
        <v>726</v>
      </c>
      <c r="U20" s="11" t="s">
        <v>3901</v>
      </c>
      <c r="V20" s="9" t="s">
        <v>3902</v>
      </c>
      <c r="W20" s="11" t="s">
        <v>3903</v>
      </c>
      <c r="X20" s="11" t="s">
        <v>3904</v>
      </c>
      <c r="Y20" s="9" t="s">
        <v>3276</v>
      </c>
      <c r="Z20" s="11" t="s">
        <v>3118</v>
      </c>
      <c r="AA20" s="11" t="s">
        <v>3905</v>
      </c>
      <c r="AB20" s="11" t="s">
        <v>1946</v>
      </c>
      <c r="AC20" s="9" t="s">
        <v>481</v>
      </c>
      <c r="AD20" s="11" t="s">
        <v>2522</v>
      </c>
      <c r="AE20" s="11" t="s">
        <v>2516</v>
      </c>
      <c r="AF20" s="11" t="s">
        <v>2957</v>
      </c>
      <c r="AG20" s="11" t="s">
        <v>3906</v>
      </c>
      <c r="AH20" s="9" t="s">
        <v>3907</v>
      </c>
      <c r="AI20" s="11" t="s">
        <v>2087</v>
      </c>
      <c r="AJ20" s="9" t="s">
        <v>1528</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92</v>
      </c>
    </row>
    <row r="6" spans="1:36">
      <c r="A6" s="15" t="s">
        <v>3908</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3909</v>
      </c>
      <c r="B13" s="2" t="s">
        <v>3910</v>
      </c>
      <c r="C13" t="s">
        <v>883</v>
      </c>
      <c r="D13" s="2" t="s">
        <v>1661</v>
      </c>
      <c r="E13" t="s">
        <v>710</v>
      </c>
      <c r="F13" t="s">
        <v>1112</v>
      </c>
      <c r="G13" t="s">
        <v>504</v>
      </c>
      <c r="H13" t="s">
        <v>628</v>
      </c>
      <c r="I13" t="s">
        <v>1412</v>
      </c>
      <c r="J13" s="2" t="s">
        <v>1438</v>
      </c>
      <c r="K13" t="s">
        <v>710</v>
      </c>
      <c r="L13" t="s">
        <v>207</v>
      </c>
      <c r="M13" t="s">
        <v>1097</v>
      </c>
      <c r="N13" t="s">
        <v>390</v>
      </c>
      <c r="O13" t="s">
        <v>710</v>
      </c>
      <c r="P13" t="s">
        <v>246</v>
      </c>
      <c r="Q13" t="s">
        <v>626</v>
      </c>
      <c r="R13" t="s">
        <v>1097</v>
      </c>
      <c r="S13" t="s">
        <v>896</v>
      </c>
      <c r="T13" t="s">
        <v>390</v>
      </c>
      <c r="U13" t="s">
        <v>258</v>
      </c>
      <c r="V13" s="2" t="s">
        <v>188</v>
      </c>
      <c r="W13" t="s">
        <v>1109</v>
      </c>
      <c r="X13" t="s">
        <v>1933</v>
      </c>
      <c r="Y13" s="2" t="s">
        <v>899</v>
      </c>
      <c r="Z13" t="s">
        <v>899</v>
      </c>
      <c r="AA13" t="s">
        <v>895</v>
      </c>
      <c r="AB13" t="s">
        <v>547</v>
      </c>
      <c r="AC13" s="2" t="s">
        <v>227</v>
      </c>
      <c r="AD13" t="s">
        <v>3911</v>
      </c>
      <c r="AE13" t="s">
        <v>1109</v>
      </c>
      <c r="AF13" t="s">
        <v>390</v>
      </c>
      <c r="AG13" t="s">
        <v>246</v>
      </c>
      <c r="AH13" s="2" t="s">
        <v>225</v>
      </c>
      <c r="AI13" t="s">
        <v>1648</v>
      </c>
      <c r="AJ13" s="2" t="s">
        <v>877</v>
      </c>
    </row>
    <row r="14" spans="1:36">
      <c r="A14" s="5" t="s">
        <v>139</v>
      </c>
      <c r="B14" s="2" t="s">
        <v>3912</v>
      </c>
      <c r="C14" t="s">
        <v>3585</v>
      </c>
      <c r="D14" s="2" t="s">
        <v>2543</v>
      </c>
      <c r="E14" t="s">
        <v>3913</v>
      </c>
      <c r="F14" t="s">
        <v>2557</v>
      </c>
      <c r="G14" t="s">
        <v>3914</v>
      </c>
      <c r="H14" t="s">
        <v>3915</v>
      </c>
      <c r="I14" t="s">
        <v>3916</v>
      </c>
      <c r="J14" s="2" t="s">
        <v>3917</v>
      </c>
      <c r="K14" t="s">
        <v>3371</v>
      </c>
      <c r="L14" t="s">
        <v>3394</v>
      </c>
      <c r="M14" t="s">
        <v>3918</v>
      </c>
      <c r="N14" t="s">
        <v>3919</v>
      </c>
      <c r="O14" t="s">
        <v>3920</v>
      </c>
      <c r="P14" t="s">
        <v>1494</v>
      </c>
      <c r="Q14" t="s">
        <v>3921</v>
      </c>
      <c r="R14" t="s">
        <v>3922</v>
      </c>
      <c r="S14" t="s">
        <v>3923</v>
      </c>
      <c r="T14" t="s">
        <v>3924</v>
      </c>
      <c r="U14" t="s">
        <v>3925</v>
      </c>
      <c r="V14" s="2" t="s">
        <v>1590</v>
      </c>
      <c r="W14" t="s">
        <v>3920</v>
      </c>
      <c r="X14" t="s">
        <v>3926</v>
      </c>
      <c r="Y14" s="2" t="s">
        <v>3927</v>
      </c>
      <c r="Z14" t="s">
        <v>3928</v>
      </c>
      <c r="AA14" t="s">
        <v>2953</v>
      </c>
      <c r="AB14" t="s">
        <v>970</v>
      </c>
      <c r="AC14" s="2" t="s">
        <v>3929</v>
      </c>
      <c r="AD14" t="s">
        <v>3930</v>
      </c>
      <c r="AE14" t="s">
        <v>3931</v>
      </c>
      <c r="AF14" t="s">
        <v>3932</v>
      </c>
      <c r="AG14" t="s">
        <v>949</v>
      </c>
      <c r="AH14" s="2" t="s">
        <v>1675</v>
      </c>
      <c r="AI14" t="s">
        <v>3933</v>
      </c>
      <c r="AJ14" s="2" t="s">
        <v>1453</v>
      </c>
    </row>
    <row r="15" spans="1:36">
      <c r="A15" s="5" t="s">
        <v>3934</v>
      </c>
      <c r="B15" s="2" t="s">
        <v>3935</v>
      </c>
      <c r="C15" t="s">
        <v>1109</v>
      </c>
      <c r="D15" s="2" t="s">
        <v>2285</v>
      </c>
      <c r="E15" t="s">
        <v>707</v>
      </c>
      <c r="F15" t="s">
        <v>709</v>
      </c>
      <c r="G15" t="s">
        <v>1053</v>
      </c>
      <c r="H15" t="s">
        <v>935</v>
      </c>
      <c r="I15" t="s">
        <v>190</v>
      </c>
      <c r="J15" s="2" t="s">
        <v>882</v>
      </c>
      <c r="K15" t="s">
        <v>389</v>
      </c>
      <c r="L15" t="s">
        <v>388</v>
      </c>
      <c r="M15" t="s">
        <v>896</v>
      </c>
      <c r="N15" t="s">
        <v>260</v>
      </c>
      <c r="O15" t="s">
        <v>1053</v>
      </c>
      <c r="P15" t="s">
        <v>251</v>
      </c>
      <c r="Q15" t="s">
        <v>225</v>
      </c>
      <c r="R15" t="s">
        <v>256</v>
      </c>
      <c r="S15" t="s">
        <v>389</v>
      </c>
      <c r="T15" t="s">
        <v>249</v>
      </c>
      <c r="U15" t="s">
        <v>225</v>
      </c>
      <c r="V15" s="2" t="s">
        <v>240</v>
      </c>
      <c r="W15" t="s">
        <v>1101</v>
      </c>
      <c r="X15" t="s">
        <v>228</v>
      </c>
      <c r="Y15" s="2" t="s">
        <v>224</v>
      </c>
      <c r="Z15" t="s">
        <v>543</v>
      </c>
      <c r="AA15" t="s">
        <v>879</v>
      </c>
      <c r="AB15" t="s">
        <v>258</v>
      </c>
      <c r="AC15" s="2" t="s">
        <v>545</v>
      </c>
      <c r="AD15" t="s">
        <v>504</v>
      </c>
      <c r="AE15" t="s">
        <v>1438</v>
      </c>
      <c r="AF15" t="s">
        <v>207</v>
      </c>
      <c r="AG15" t="s">
        <v>260</v>
      </c>
      <c r="AH15" s="2" t="s">
        <v>247</v>
      </c>
      <c r="AI15" t="s">
        <v>882</v>
      </c>
      <c r="AJ15" s="2" t="s">
        <v>1439</v>
      </c>
    </row>
    <row r="16" spans="1:36">
      <c r="A16" s="5" t="s">
        <v>139</v>
      </c>
      <c r="B16" s="2" t="s">
        <v>3818</v>
      </c>
      <c r="C16" t="s">
        <v>2068</v>
      </c>
      <c r="D16" s="2" t="s">
        <v>3936</v>
      </c>
      <c r="E16" t="s">
        <v>3404</v>
      </c>
      <c r="F16" t="s">
        <v>3937</v>
      </c>
      <c r="G16" t="s">
        <v>2996</v>
      </c>
      <c r="H16" t="s">
        <v>3680</v>
      </c>
      <c r="I16" t="s">
        <v>1896</v>
      </c>
      <c r="J16" s="2" t="s">
        <v>3938</v>
      </c>
      <c r="K16" t="s">
        <v>3939</v>
      </c>
      <c r="L16" t="s">
        <v>2019</v>
      </c>
      <c r="M16" t="s">
        <v>3940</v>
      </c>
      <c r="N16" t="s">
        <v>1241</v>
      </c>
      <c r="O16" t="s">
        <v>2992</v>
      </c>
      <c r="P16" t="s">
        <v>3941</v>
      </c>
      <c r="Q16" t="s">
        <v>3942</v>
      </c>
      <c r="R16" t="s">
        <v>3943</v>
      </c>
      <c r="S16" t="s">
        <v>3844</v>
      </c>
      <c r="T16" t="s">
        <v>1881</v>
      </c>
      <c r="U16" t="s">
        <v>3944</v>
      </c>
      <c r="V16" s="2" t="s">
        <v>1555</v>
      </c>
      <c r="W16" t="s">
        <v>1901</v>
      </c>
      <c r="X16" t="s">
        <v>3695</v>
      </c>
      <c r="Y16" s="2" t="s">
        <v>3319</v>
      </c>
      <c r="Z16" t="s">
        <v>3189</v>
      </c>
      <c r="AA16" t="s">
        <v>2253</v>
      </c>
      <c r="AB16" t="s">
        <v>3945</v>
      </c>
      <c r="AC16" s="2" t="s">
        <v>1722</v>
      </c>
      <c r="AD16" t="s">
        <v>3946</v>
      </c>
      <c r="AE16" t="s">
        <v>3947</v>
      </c>
      <c r="AF16" t="s">
        <v>3128</v>
      </c>
      <c r="AG16" t="s">
        <v>2639</v>
      </c>
      <c r="AH16" s="2" t="s">
        <v>2027</v>
      </c>
      <c r="AI16" t="s">
        <v>2070</v>
      </c>
      <c r="AJ16" s="2" t="s">
        <v>2803</v>
      </c>
    </row>
    <row r="17" spans="1:36">
      <c r="A17" s="5" t="s">
        <v>3611</v>
      </c>
      <c r="B17" s="2" t="s">
        <v>227</v>
      </c>
      <c r="C17" t="s">
        <v>543</v>
      </c>
      <c r="D17" s="2" t="s">
        <v>206</v>
      </c>
      <c r="E17" t="s">
        <v>708</v>
      </c>
      <c r="F17" t="s">
        <v>225</v>
      </c>
      <c r="G17" t="s">
        <v>506</v>
      </c>
      <c r="H17" t="s">
        <v>256</v>
      </c>
      <c r="I17" t="s">
        <v>442</v>
      </c>
      <c r="J17" s="2" t="s">
        <v>708</v>
      </c>
      <c r="K17" t="s">
        <v>247</v>
      </c>
      <c r="L17" t="s">
        <v>247</v>
      </c>
      <c r="M17" t="s">
        <v>339</v>
      </c>
      <c r="N17" t="s">
        <v>295</v>
      </c>
      <c r="O17" t="s">
        <v>246</v>
      </c>
      <c r="P17" t="s">
        <v>251</v>
      </c>
      <c r="Q17" t="s">
        <v>247</v>
      </c>
      <c r="R17" t="s">
        <v>390</v>
      </c>
      <c r="S17" t="s">
        <v>339</v>
      </c>
      <c r="T17" t="s">
        <v>254</v>
      </c>
      <c r="U17" t="s">
        <v>247</v>
      </c>
      <c r="V17" s="2" t="s">
        <v>260</v>
      </c>
      <c r="W17" t="s">
        <v>667</v>
      </c>
      <c r="X17" t="s">
        <v>556</v>
      </c>
      <c r="Y17" s="2" t="s">
        <v>626</v>
      </c>
      <c r="Z17" t="s">
        <v>889</v>
      </c>
      <c r="AA17" t="s">
        <v>626</v>
      </c>
      <c r="AB17" t="s">
        <v>339</v>
      </c>
      <c r="AC17" s="2" t="s">
        <v>707</v>
      </c>
      <c r="AD17" t="s">
        <v>389</v>
      </c>
      <c r="AE17" t="s">
        <v>549</v>
      </c>
      <c r="AF17" t="s">
        <v>255</v>
      </c>
      <c r="AG17" t="s">
        <v>253</v>
      </c>
      <c r="AH17" s="2" t="s">
        <v>247</v>
      </c>
      <c r="AI17" t="s">
        <v>709</v>
      </c>
      <c r="AJ17" s="2" t="s">
        <v>896</v>
      </c>
    </row>
    <row r="18" spans="1:36">
      <c r="A18" s="5" t="s">
        <v>139</v>
      </c>
      <c r="B18" s="2" t="s">
        <v>1946</v>
      </c>
      <c r="C18" t="s">
        <v>3273</v>
      </c>
      <c r="D18" s="2" t="s">
        <v>3948</v>
      </c>
      <c r="E18" t="s">
        <v>3616</v>
      </c>
      <c r="F18" t="s">
        <v>2674</v>
      </c>
      <c r="G18" t="s">
        <v>1135</v>
      </c>
      <c r="H18" t="s">
        <v>3949</v>
      </c>
      <c r="I18" t="s">
        <v>3950</v>
      </c>
      <c r="J18" s="2" t="s">
        <v>712</v>
      </c>
      <c r="K18" t="s">
        <v>3893</v>
      </c>
      <c r="L18" t="s">
        <v>3951</v>
      </c>
      <c r="M18" t="s">
        <v>651</v>
      </c>
      <c r="N18" t="s">
        <v>457</v>
      </c>
      <c r="O18" t="s">
        <v>1695</v>
      </c>
      <c r="P18" t="s">
        <v>2362</v>
      </c>
      <c r="Q18" t="s">
        <v>2349</v>
      </c>
      <c r="R18" t="s">
        <v>3415</v>
      </c>
      <c r="S18" t="s">
        <v>3946</v>
      </c>
      <c r="T18" t="s">
        <v>648</v>
      </c>
      <c r="U18" t="s">
        <v>3952</v>
      </c>
      <c r="V18" s="2" t="s">
        <v>1956</v>
      </c>
      <c r="W18" t="s">
        <v>1818</v>
      </c>
      <c r="X18" t="s">
        <v>2774</v>
      </c>
      <c r="Y18" s="2" t="s">
        <v>2296</v>
      </c>
      <c r="Z18" t="s">
        <v>2520</v>
      </c>
      <c r="AA18" t="s">
        <v>3953</v>
      </c>
      <c r="AB18" t="s">
        <v>3954</v>
      </c>
      <c r="AC18" s="2" t="s">
        <v>3955</v>
      </c>
      <c r="AD18" t="s">
        <v>2262</v>
      </c>
      <c r="AE18" t="s">
        <v>3767</v>
      </c>
      <c r="AF18" t="s">
        <v>3956</v>
      </c>
      <c r="AG18" t="s">
        <v>293</v>
      </c>
      <c r="AH18" s="2" t="s">
        <v>3193</v>
      </c>
      <c r="AI18" t="s">
        <v>3957</v>
      </c>
      <c r="AJ18" s="2" t="s">
        <v>929</v>
      </c>
    </row>
    <row r="19" spans="1:36">
      <c r="A19" s="5" t="s">
        <v>1799</v>
      </c>
      <c r="B19" s="2" t="s">
        <v>1480</v>
      </c>
      <c r="C19" t="s">
        <v>669</v>
      </c>
      <c r="D19" s="2" t="s">
        <v>709</v>
      </c>
      <c r="E19" t="s">
        <v>257</v>
      </c>
      <c r="F19" t="s">
        <v>190</v>
      </c>
      <c r="G19" t="s">
        <v>626</v>
      </c>
      <c r="H19" t="s">
        <v>627</v>
      </c>
      <c r="I19" t="s">
        <v>225</v>
      </c>
      <c r="J19" s="2" t="s">
        <v>506</v>
      </c>
      <c r="K19" t="s">
        <v>339</v>
      </c>
      <c r="L19" t="s">
        <v>340</v>
      </c>
      <c r="M19" t="s">
        <v>391</v>
      </c>
      <c r="N19" t="s">
        <v>246</v>
      </c>
      <c r="O19" t="s">
        <v>473</v>
      </c>
      <c r="P19" t="s">
        <v>254</v>
      </c>
      <c r="Q19" t="s">
        <v>340</v>
      </c>
      <c r="R19" t="s">
        <v>256</v>
      </c>
      <c r="S19" t="s">
        <v>246</v>
      </c>
      <c r="T19" t="s">
        <v>248</v>
      </c>
      <c r="U19" t="s">
        <v>442</v>
      </c>
      <c r="V19" s="2" t="s">
        <v>247</v>
      </c>
      <c r="W19" t="s">
        <v>241</v>
      </c>
      <c r="X19" t="s">
        <v>194</v>
      </c>
      <c r="Y19" s="2" t="s">
        <v>542</v>
      </c>
      <c r="Z19" t="s">
        <v>504</v>
      </c>
      <c r="AA19" t="s">
        <v>547</v>
      </c>
      <c r="AB19" t="s">
        <v>225</v>
      </c>
      <c r="AC19" s="2" t="s">
        <v>390</v>
      </c>
      <c r="AD19" t="s">
        <v>258</v>
      </c>
      <c r="AE19" t="s">
        <v>188</v>
      </c>
      <c r="AF19" t="s">
        <v>255</v>
      </c>
      <c r="AG19" t="s">
        <v>260</v>
      </c>
      <c r="AH19" s="2" t="s">
        <v>248</v>
      </c>
      <c r="AI19" t="s">
        <v>206</v>
      </c>
      <c r="AJ19" s="2" t="s">
        <v>935</v>
      </c>
    </row>
    <row r="20" spans="1:36">
      <c r="A20" s="10" t="s">
        <v>139</v>
      </c>
      <c r="B20" s="9" t="s">
        <v>3958</v>
      </c>
      <c r="C20" s="11" t="s">
        <v>3959</v>
      </c>
      <c r="D20" s="9" t="s">
        <v>3960</v>
      </c>
      <c r="E20" s="11" t="s">
        <v>2291</v>
      </c>
      <c r="F20" s="11" t="s">
        <v>3421</v>
      </c>
      <c r="G20" s="11" t="s">
        <v>3336</v>
      </c>
      <c r="H20" s="11" t="s">
        <v>2303</v>
      </c>
      <c r="I20" s="11" t="s">
        <v>3961</v>
      </c>
      <c r="J20" s="9" t="s">
        <v>2845</v>
      </c>
      <c r="K20" s="11" t="s">
        <v>3182</v>
      </c>
      <c r="L20" s="11" t="s">
        <v>3962</v>
      </c>
      <c r="M20" s="11" t="s">
        <v>2694</v>
      </c>
      <c r="N20" s="11" t="s">
        <v>703</v>
      </c>
      <c r="O20" s="11" t="s">
        <v>3963</v>
      </c>
      <c r="P20" s="11" t="s">
        <v>1883</v>
      </c>
      <c r="Q20" s="11" t="s">
        <v>3958</v>
      </c>
      <c r="R20" s="11" t="s">
        <v>2070</v>
      </c>
      <c r="S20" s="11" t="s">
        <v>1943</v>
      </c>
      <c r="T20" s="11" t="s">
        <v>3270</v>
      </c>
      <c r="U20" s="11" t="s">
        <v>829</v>
      </c>
      <c r="V20" s="9" t="s">
        <v>3964</v>
      </c>
      <c r="W20" s="11" t="s">
        <v>3554</v>
      </c>
      <c r="X20" s="11" t="s">
        <v>3965</v>
      </c>
      <c r="Y20" s="9" t="s">
        <v>3104</v>
      </c>
      <c r="Z20" s="11" t="s">
        <v>3966</v>
      </c>
      <c r="AA20" s="11" t="s">
        <v>3616</v>
      </c>
      <c r="AB20" s="11" t="s">
        <v>3967</v>
      </c>
      <c r="AC20" s="9" t="s">
        <v>1956</v>
      </c>
      <c r="AD20" s="11" t="s">
        <v>3900</v>
      </c>
      <c r="AE20" s="11" t="s">
        <v>3191</v>
      </c>
      <c r="AF20" s="11" t="s">
        <v>3956</v>
      </c>
      <c r="AG20" s="11" t="s">
        <v>2181</v>
      </c>
      <c r="AH20" s="9" t="s">
        <v>3968</v>
      </c>
      <c r="AI20" s="11" t="s">
        <v>3969</v>
      </c>
      <c r="AJ20" s="9" t="s">
        <v>3970</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95</v>
      </c>
    </row>
    <row r="6" spans="1:36">
      <c r="A6" s="15" t="s">
        <v>3971</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3972</v>
      </c>
      <c r="B13" s="2" t="s">
        <v>3973</v>
      </c>
      <c r="C13" t="s">
        <v>1541</v>
      </c>
      <c r="D13" s="2" t="s">
        <v>551</v>
      </c>
      <c r="E13" t="s">
        <v>889</v>
      </c>
      <c r="F13" t="s">
        <v>221</v>
      </c>
      <c r="G13" t="s">
        <v>206</v>
      </c>
      <c r="H13" t="s">
        <v>629</v>
      </c>
      <c r="I13" t="s">
        <v>548</v>
      </c>
      <c r="J13" s="2" t="s">
        <v>670</v>
      </c>
      <c r="K13" t="s">
        <v>556</v>
      </c>
      <c r="L13" t="s">
        <v>707</v>
      </c>
      <c r="M13" t="s">
        <v>810</v>
      </c>
      <c r="N13" t="s">
        <v>339</v>
      </c>
      <c r="O13" t="s">
        <v>194</v>
      </c>
      <c r="P13" t="s">
        <v>248</v>
      </c>
      <c r="Q13" t="s">
        <v>707</v>
      </c>
      <c r="R13" t="s">
        <v>471</v>
      </c>
      <c r="S13" t="s">
        <v>190</v>
      </c>
      <c r="T13" t="s">
        <v>388</v>
      </c>
      <c r="U13" t="s">
        <v>710</v>
      </c>
      <c r="V13" s="2" t="s">
        <v>190</v>
      </c>
      <c r="W13" t="s">
        <v>897</v>
      </c>
      <c r="X13" t="s">
        <v>2127</v>
      </c>
      <c r="Y13" s="2" t="s">
        <v>1417</v>
      </c>
      <c r="Z13" t="s">
        <v>1099</v>
      </c>
      <c r="AA13" t="s">
        <v>220</v>
      </c>
      <c r="AB13" t="s">
        <v>471</v>
      </c>
      <c r="AC13" s="2" t="s">
        <v>1651</v>
      </c>
      <c r="AD13" t="s">
        <v>183</v>
      </c>
      <c r="AE13" t="s">
        <v>236</v>
      </c>
      <c r="AF13" t="s">
        <v>225</v>
      </c>
      <c r="AG13" t="s">
        <v>246</v>
      </c>
      <c r="AH13" s="2" t="s">
        <v>257</v>
      </c>
      <c r="AI13" t="s">
        <v>3974</v>
      </c>
      <c r="AJ13" s="2" t="s">
        <v>2338</v>
      </c>
    </row>
    <row r="14" spans="1:36">
      <c r="A14" s="5" t="s">
        <v>139</v>
      </c>
      <c r="B14" s="2" t="s">
        <v>677</v>
      </c>
      <c r="C14" t="s">
        <v>3975</v>
      </c>
      <c r="D14" s="2" t="s">
        <v>3587</v>
      </c>
      <c r="E14" t="s">
        <v>3976</v>
      </c>
      <c r="F14" t="s">
        <v>3977</v>
      </c>
      <c r="G14" t="s">
        <v>653</v>
      </c>
      <c r="H14" t="s">
        <v>3978</v>
      </c>
      <c r="I14" t="s">
        <v>3613</v>
      </c>
      <c r="J14" s="2" t="s">
        <v>1552</v>
      </c>
      <c r="K14" t="s">
        <v>3170</v>
      </c>
      <c r="L14" t="s">
        <v>3979</v>
      </c>
      <c r="M14" t="s">
        <v>3980</v>
      </c>
      <c r="N14" t="s">
        <v>3981</v>
      </c>
      <c r="O14" t="s">
        <v>3982</v>
      </c>
      <c r="P14" t="s">
        <v>3983</v>
      </c>
      <c r="Q14" t="s">
        <v>3984</v>
      </c>
      <c r="R14" t="s">
        <v>2442</v>
      </c>
      <c r="S14" t="s">
        <v>1606</v>
      </c>
      <c r="T14" t="s">
        <v>2160</v>
      </c>
      <c r="U14" t="s">
        <v>3985</v>
      </c>
      <c r="V14" s="2" t="s">
        <v>3986</v>
      </c>
      <c r="W14" t="s">
        <v>2719</v>
      </c>
      <c r="X14" t="s">
        <v>3987</v>
      </c>
      <c r="Y14" s="2" t="s">
        <v>3988</v>
      </c>
      <c r="Z14" t="s">
        <v>3460</v>
      </c>
      <c r="AA14" t="s">
        <v>3989</v>
      </c>
      <c r="AB14" t="s">
        <v>3990</v>
      </c>
      <c r="AC14" s="2" t="s">
        <v>2749</v>
      </c>
      <c r="AD14" t="s">
        <v>2159</v>
      </c>
      <c r="AE14" t="s">
        <v>3394</v>
      </c>
      <c r="AF14" t="s">
        <v>3991</v>
      </c>
      <c r="AG14" t="s">
        <v>3742</v>
      </c>
      <c r="AH14" s="2" t="s">
        <v>3992</v>
      </c>
      <c r="AI14" t="s">
        <v>3993</v>
      </c>
      <c r="AJ14" s="2" t="s">
        <v>3994</v>
      </c>
    </row>
    <row r="15" spans="1:36">
      <c r="A15" s="5" t="s">
        <v>3995</v>
      </c>
      <c r="B15" s="2" t="s">
        <v>204</v>
      </c>
      <c r="C15" t="s">
        <v>933</v>
      </c>
      <c r="D15" s="2" t="s">
        <v>1588</v>
      </c>
      <c r="E15" t="s">
        <v>472</v>
      </c>
      <c r="F15" t="s">
        <v>547</v>
      </c>
      <c r="G15" t="s">
        <v>879</v>
      </c>
      <c r="H15" t="s">
        <v>811</v>
      </c>
      <c r="I15" t="s">
        <v>709</v>
      </c>
      <c r="J15" s="2" t="s">
        <v>938</v>
      </c>
      <c r="K15" t="s">
        <v>390</v>
      </c>
      <c r="L15" t="s">
        <v>339</v>
      </c>
      <c r="M15" t="s">
        <v>707</v>
      </c>
      <c r="N15" t="s">
        <v>249</v>
      </c>
      <c r="O15" t="s">
        <v>626</v>
      </c>
      <c r="P15" t="s">
        <v>249</v>
      </c>
      <c r="Q15" t="s">
        <v>390</v>
      </c>
      <c r="R15" t="s">
        <v>709</v>
      </c>
      <c r="S15" t="s">
        <v>1053</v>
      </c>
      <c r="T15" t="s">
        <v>249</v>
      </c>
      <c r="U15" t="s">
        <v>207</v>
      </c>
      <c r="V15" s="2" t="s">
        <v>542</v>
      </c>
      <c r="W15" t="s">
        <v>897</v>
      </c>
      <c r="X15" t="s">
        <v>669</v>
      </c>
      <c r="Y15" s="2" t="s">
        <v>936</v>
      </c>
      <c r="Z15" t="s">
        <v>624</v>
      </c>
      <c r="AA15" t="s">
        <v>226</v>
      </c>
      <c r="AB15" t="s">
        <v>896</v>
      </c>
      <c r="AC15" s="2" t="s">
        <v>629</v>
      </c>
      <c r="AD15" t="s">
        <v>1876</v>
      </c>
      <c r="AE15" t="s">
        <v>941</v>
      </c>
      <c r="AF15" t="s">
        <v>259</v>
      </c>
      <c r="AG15" t="s">
        <v>254</v>
      </c>
      <c r="AH15" s="2" t="s">
        <v>626</v>
      </c>
      <c r="AI15" t="s">
        <v>1117</v>
      </c>
      <c r="AJ15" s="2" t="s">
        <v>889</v>
      </c>
    </row>
    <row r="16" spans="1:36">
      <c r="A16" s="5" t="s">
        <v>139</v>
      </c>
      <c r="B16" s="2" t="s">
        <v>3996</v>
      </c>
      <c r="C16" t="s">
        <v>3498</v>
      </c>
      <c r="D16" s="2" t="s">
        <v>3997</v>
      </c>
      <c r="E16" t="s">
        <v>3998</v>
      </c>
      <c r="F16" t="s">
        <v>3809</v>
      </c>
      <c r="G16" t="s">
        <v>3137</v>
      </c>
      <c r="H16" t="s">
        <v>2541</v>
      </c>
      <c r="I16" t="s">
        <v>3999</v>
      </c>
      <c r="J16" s="2" t="s">
        <v>4000</v>
      </c>
      <c r="K16" t="s">
        <v>3099</v>
      </c>
      <c r="L16" t="s">
        <v>695</v>
      </c>
      <c r="M16" t="s">
        <v>4001</v>
      </c>
      <c r="N16" t="s">
        <v>3557</v>
      </c>
      <c r="O16" t="s">
        <v>4002</v>
      </c>
      <c r="P16" t="s">
        <v>4003</v>
      </c>
      <c r="Q16" t="s">
        <v>3783</v>
      </c>
      <c r="R16" t="s">
        <v>692</v>
      </c>
      <c r="S16" t="s">
        <v>4004</v>
      </c>
      <c r="T16" t="s">
        <v>3186</v>
      </c>
      <c r="U16" t="s">
        <v>2118</v>
      </c>
      <c r="V16" s="2" t="s">
        <v>3296</v>
      </c>
      <c r="W16" t="s">
        <v>4005</v>
      </c>
      <c r="X16" t="s">
        <v>3750</v>
      </c>
      <c r="Y16" s="2" t="s">
        <v>675</v>
      </c>
      <c r="Z16" t="s">
        <v>2897</v>
      </c>
      <c r="AA16" t="s">
        <v>4006</v>
      </c>
      <c r="AB16" t="s">
        <v>3622</v>
      </c>
      <c r="AC16" s="2" t="s">
        <v>4007</v>
      </c>
      <c r="AD16" t="s">
        <v>4008</v>
      </c>
      <c r="AE16" t="s">
        <v>4009</v>
      </c>
      <c r="AF16" t="s">
        <v>4010</v>
      </c>
      <c r="AG16" t="s">
        <v>2075</v>
      </c>
      <c r="AH16" s="2" t="s">
        <v>947</v>
      </c>
      <c r="AI16" t="s">
        <v>4011</v>
      </c>
      <c r="AJ16" s="2" t="s">
        <v>1075</v>
      </c>
    </row>
    <row r="17" spans="1:36">
      <c r="A17" s="5" t="s">
        <v>1799</v>
      </c>
      <c r="B17" s="2" t="s">
        <v>1118</v>
      </c>
      <c r="C17" t="s">
        <v>1480</v>
      </c>
      <c r="D17" s="2" t="s">
        <v>185</v>
      </c>
      <c r="E17" t="s">
        <v>225</v>
      </c>
      <c r="F17" t="s">
        <v>709</v>
      </c>
      <c r="G17" t="s">
        <v>556</v>
      </c>
      <c r="H17" t="s">
        <v>710</v>
      </c>
      <c r="I17" t="s">
        <v>229</v>
      </c>
      <c r="J17" s="2" t="s">
        <v>241</v>
      </c>
      <c r="K17" t="s">
        <v>240</v>
      </c>
      <c r="L17" t="s">
        <v>240</v>
      </c>
      <c r="M17" t="s">
        <v>190</v>
      </c>
      <c r="N17" t="s">
        <v>249</v>
      </c>
      <c r="O17" t="s">
        <v>627</v>
      </c>
      <c r="P17" t="s">
        <v>248</v>
      </c>
      <c r="Q17" t="s">
        <v>472</v>
      </c>
      <c r="R17" t="s">
        <v>1053</v>
      </c>
      <c r="S17" t="s">
        <v>388</v>
      </c>
      <c r="T17" t="s">
        <v>257</v>
      </c>
      <c r="U17" t="s">
        <v>339</v>
      </c>
      <c r="V17" s="2" t="s">
        <v>259</v>
      </c>
      <c r="W17" t="s">
        <v>543</v>
      </c>
      <c r="X17" t="s">
        <v>470</v>
      </c>
      <c r="Y17" s="2" t="s">
        <v>208</v>
      </c>
      <c r="Z17" t="s">
        <v>941</v>
      </c>
      <c r="AA17" t="s">
        <v>1437</v>
      </c>
      <c r="AB17" t="s">
        <v>188</v>
      </c>
      <c r="AC17" s="2" t="s">
        <v>811</v>
      </c>
      <c r="AD17" t="s">
        <v>194</v>
      </c>
      <c r="AE17" t="s">
        <v>937</v>
      </c>
      <c r="AF17" t="s">
        <v>259</v>
      </c>
      <c r="AG17" t="s">
        <v>252</v>
      </c>
      <c r="AH17" s="2" t="s">
        <v>260</v>
      </c>
      <c r="AI17" t="s">
        <v>809</v>
      </c>
      <c r="AJ17" s="2" t="s">
        <v>2094</v>
      </c>
    </row>
    <row r="18" spans="1:36">
      <c r="A18" s="10" t="s">
        <v>139</v>
      </c>
      <c r="B18" s="9" t="s">
        <v>3335</v>
      </c>
      <c r="C18" s="11" t="s">
        <v>3619</v>
      </c>
      <c r="D18" s="9" t="s">
        <v>3036</v>
      </c>
      <c r="E18" s="11" t="s">
        <v>3506</v>
      </c>
      <c r="F18" s="11" t="s">
        <v>4012</v>
      </c>
      <c r="G18" s="11" t="s">
        <v>4013</v>
      </c>
      <c r="H18" s="11" t="s">
        <v>1877</v>
      </c>
      <c r="I18" s="11" t="s">
        <v>674</v>
      </c>
      <c r="J18" s="9" t="s">
        <v>3434</v>
      </c>
      <c r="K18" s="11" t="s">
        <v>2721</v>
      </c>
      <c r="L18" s="11" t="s">
        <v>4014</v>
      </c>
      <c r="M18" s="11" t="s">
        <v>1893</v>
      </c>
      <c r="N18" s="11" t="s">
        <v>2619</v>
      </c>
      <c r="O18" s="11" t="s">
        <v>2970</v>
      </c>
      <c r="P18" s="11" t="s">
        <v>4015</v>
      </c>
      <c r="Q18" s="11" t="s">
        <v>3315</v>
      </c>
      <c r="R18" s="11" t="s">
        <v>4016</v>
      </c>
      <c r="S18" s="11" t="s">
        <v>3661</v>
      </c>
      <c r="T18" s="11" t="s">
        <v>684</v>
      </c>
      <c r="U18" s="11" t="s">
        <v>4017</v>
      </c>
      <c r="V18" s="9" t="s">
        <v>4018</v>
      </c>
      <c r="W18" s="11" t="s">
        <v>4019</v>
      </c>
      <c r="X18" s="11" t="s">
        <v>3850</v>
      </c>
      <c r="Y18" s="9" t="s">
        <v>3494</v>
      </c>
      <c r="Z18" s="11" t="s">
        <v>2642</v>
      </c>
      <c r="AA18" s="11" t="s">
        <v>4020</v>
      </c>
      <c r="AB18" s="11" t="s">
        <v>2568</v>
      </c>
      <c r="AC18" s="9" t="s">
        <v>1901</v>
      </c>
      <c r="AD18" s="11" t="s">
        <v>4021</v>
      </c>
      <c r="AE18" s="11" t="s">
        <v>2252</v>
      </c>
      <c r="AF18" s="11" t="s">
        <v>1123</v>
      </c>
      <c r="AG18" s="11" t="s">
        <v>640</v>
      </c>
      <c r="AH18" s="9" t="s">
        <v>2089</v>
      </c>
      <c r="AI18" s="11" t="s">
        <v>4022</v>
      </c>
      <c r="AJ18" s="9" t="s">
        <v>1971</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98</v>
      </c>
    </row>
    <row r="6" spans="1:36">
      <c r="A6" s="15" t="s">
        <v>4023</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3972</v>
      </c>
      <c r="B13" s="2" t="s">
        <v>874</v>
      </c>
      <c r="C13" t="s">
        <v>886</v>
      </c>
      <c r="D13" s="2" t="s">
        <v>886</v>
      </c>
      <c r="E13" t="s">
        <v>547</v>
      </c>
      <c r="F13" t="s">
        <v>668</v>
      </c>
      <c r="G13" t="s">
        <v>667</v>
      </c>
      <c r="H13" t="s">
        <v>1437</v>
      </c>
      <c r="I13" t="s">
        <v>1112</v>
      </c>
      <c r="J13" s="2" t="s">
        <v>669</v>
      </c>
      <c r="K13" t="s">
        <v>896</v>
      </c>
      <c r="L13" t="s">
        <v>390</v>
      </c>
      <c r="M13" t="s">
        <v>548</v>
      </c>
      <c r="N13" t="s">
        <v>388</v>
      </c>
      <c r="O13" t="s">
        <v>505</v>
      </c>
      <c r="P13" t="s">
        <v>252</v>
      </c>
      <c r="Q13" t="s">
        <v>225</v>
      </c>
      <c r="R13" t="s">
        <v>239</v>
      </c>
      <c r="S13" t="s">
        <v>474</v>
      </c>
      <c r="T13" t="s">
        <v>442</v>
      </c>
      <c r="U13" t="s">
        <v>710</v>
      </c>
      <c r="V13" s="2" t="s">
        <v>474</v>
      </c>
      <c r="W13" t="s">
        <v>670</v>
      </c>
      <c r="X13" t="s">
        <v>1479</v>
      </c>
      <c r="Y13" s="2" t="s">
        <v>1838</v>
      </c>
      <c r="Z13" t="s">
        <v>216</v>
      </c>
      <c r="AA13" t="s">
        <v>1441</v>
      </c>
      <c r="AB13" t="s">
        <v>229</v>
      </c>
      <c r="AC13" s="2" t="s">
        <v>937</v>
      </c>
      <c r="AD13" t="s">
        <v>2344</v>
      </c>
      <c r="AE13" t="s">
        <v>193</v>
      </c>
      <c r="AF13" t="s">
        <v>259</v>
      </c>
      <c r="AG13" t="s">
        <v>252</v>
      </c>
      <c r="AH13" s="2" t="s">
        <v>207</v>
      </c>
      <c r="AI13" t="s">
        <v>203</v>
      </c>
      <c r="AJ13" s="2" t="s">
        <v>470</v>
      </c>
    </row>
    <row r="14" spans="1:36">
      <c r="A14" s="5" t="s">
        <v>139</v>
      </c>
      <c r="B14" s="2" t="s">
        <v>3054</v>
      </c>
      <c r="C14" t="s">
        <v>3714</v>
      </c>
      <c r="D14" s="2" t="s">
        <v>2907</v>
      </c>
      <c r="E14" t="s">
        <v>3379</v>
      </c>
      <c r="F14" t="s">
        <v>4024</v>
      </c>
      <c r="G14" t="s">
        <v>4025</v>
      </c>
      <c r="H14" t="s">
        <v>4026</v>
      </c>
      <c r="I14" t="s">
        <v>4027</v>
      </c>
      <c r="J14" s="2" t="s">
        <v>1597</v>
      </c>
      <c r="K14" t="s">
        <v>4028</v>
      </c>
      <c r="L14" t="s">
        <v>4029</v>
      </c>
      <c r="M14" t="s">
        <v>4030</v>
      </c>
      <c r="N14" t="s">
        <v>4031</v>
      </c>
      <c r="O14" t="s">
        <v>3175</v>
      </c>
      <c r="P14" t="s">
        <v>3525</v>
      </c>
      <c r="Q14" t="s">
        <v>3662</v>
      </c>
      <c r="R14" t="s">
        <v>4032</v>
      </c>
      <c r="S14" t="s">
        <v>4033</v>
      </c>
      <c r="T14" t="s">
        <v>4034</v>
      </c>
      <c r="U14" t="s">
        <v>4035</v>
      </c>
      <c r="V14" s="2" t="s">
        <v>1461</v>
      </c>
      <c r="W14" t="s">
        <v>3164</v>
      </c>
      <c r="X14" t="s">
        <v>4036</v>
      </c>
      <c r="Y14" s="2" t="s">
        <v>4037</v>
      </c>
      <c r="Z14" t="s">
        <v>4038</v>
      </c>
      <c r="AA14" t="s">
        <v>3165</v>
      </c>
      <c r="AB14" t="s">
        <v>4039</v>
      </c>
      <c r="AC14" s="2" t="s">
        <v>2361</v>
      </c>
      <c r="AD14" t="s">
        <v>579</v>
      </c>
      <c r="AE14" t="s">
        <v>3567</v>
      </c>
      <c r="AF14" t="s">
        <v>2820</v>
      </c>
      <c r="AG14" t="s">
        <v>3684</v>
      </c>
      <c r="AH14" s="2" t="s">
        <v>4040</v>
      </c>
      <c r="AI14" t="s">
        <v>4041</v>
      </c>
      <c r="AJ14" s="2" t="s">
        <v>4042</v>
      </c>
    </row>
    <row r="15" spans="1:36">
      <c r="A15" s="5" t="s">
        <v>4043</v>
      </c>
      <c r="B15" s="2" t="s">
        <v>4044</v>
      </c>
      <c r="C15" t="s">
        <v>1366</v>
      </c>
      <c r="D15" s="2" t="s">
        <v>1104</v>
      </c>
      <c r="E15" t="s">
        <v>547</v>
      </c>
      <c r="F15" t="s">
        <v>470</v>
      </c>
      <c r="G15" t="s">
        <v>1437</v>
      </c>
      <c r="H15" t="s">
        <v>938</v>
      </c>
      <c r="I15" t="s">
        <v>549</v>
      </c>
      <c r="J15" s="2" t="s">
        <v>226</v>
      </c>
      <c r="K15" t="s">
        <v>627</v>
      </c>
      <c r="L15" t="s">
        <v>896</v>
      </c>
      <c r="M15" t="s">
        <v>245</v>
      </c>
      <c r="N15" t="s">
        <v>247</v>
      </c>
      <c r="O15" t="s">
        <v>935</v>
      </c>
      <c r="P15" t="s">
        <v>252</v>
      </c>
      <c r="Q15" t="s">
        <v>935</v>
      </c>
      <c r="R15" t="s">
        <v>709</v>
      </c>
      <c r="S15" t="s">
        <v>474</v>
      </c>
      <c r="T15" t="s">
        <v>506</v>
      </c>
      <c r="U15" t="s">
        <v>240</v>
      </c>
      <c r="V15" s="2" t="s">
        <v>626</v>
      </c>
      <c r="W15" t="s">
        <v>214</v>
      </c>
      <c r="X15" t="s">
        <v>3579</v>
      </c>
      <c r="Y15" s="2" t="s">
        <v>218</v>
      </c>
      <c r="Z15" t="s">
        <v>185</v>
      </c>
      <c r="AA15" t="s">
        <v>880</v>
      </c>
      <c r="AB15" t="s">
        <v>709</v>
      </c>
      <c r="AC15" s="2" t="s">
        <v>218</v>
      </c>
      <c r="AD15" t="s">
        <v>672</v>
      </c>
      <c r="AE15" t="s">
        <v>2203</v>
      </c>
      <c r="AF15" t="s">
        <v>557</v>
      </c>
      <c r="AG15" t="s">
        <v>249</v>
      </c>
      <c r="AH15" s="2" t="s">
        <v>249</v>
      </c>
      <c r="AI15" t="s">
        <v>505</v>
      </c>
      <c r="AJ15" s="2" t="s">
        <v>623</v>
      </c>
    </row>
    <row r="16" spans="1:36">
      <c r="A16" s="5" t="s">
        <v>139</v>
      </c>
      <c r="B16" s="2" t="s">
        <v>4045</v>
      </c>
      <c r="C16" t="s">
        <v>4046</v>
      </c>
      <c r="D16" s="2" t="s">
        <v>2112</v>
      </c>
      <c r="E16" t="s">
        <v>4047</v>
      </c>
      <c r="F16" t="s">
        <v>4048</v>
      </c>
      <c r="G16" t="s">
        <v>4049</v>
      </c>
      <c r="H16" t="s">
        <v>4050</v>
      </c>
      <c r="I16" t="s">
        <v>3698</v>
      </c>
      <c r="J16" s="2" t="s">
        <v>4051</v>
      </c>
      <c r="K16" t="s">
        <v>3848</v>
      </c>
      <c r="L16" t="s">
        <v>2746</v>
      </c>
      <c r="M16" t="s">
        <v>4052</v>
      </c>
      <c r="N16" t="s">
        <v>4053</v>
      </c>
      <c r="O16" t="s">
        <v>4054</v>
      </c>
      <c r="P16" t="s">
        <v>3999</v>
      </c>
      <c r="Q16" t="s">
        <v>1460</v>
      </c>
      <c r="R16" t="s">
        <v>4055</v>
      </c>
      <c r="S16" t="s">
        <v>4056</v>
      </c>
      <c r="T16" t="s">
        <v>4057</v>
      </c>
      <c r="U16" t="s">
        <v>4058</v>
      </c>
      <c r="V16" s="2" t="s">
        <v>4030</v>
      </c>
      <c r="W16" t="s">
        <v>1154</v>
      </c>
      <c r="X16" t="s">
        <v>4059</v>
      </c>
      <c r="Y16" s="2" t="s">
        <v>3237</v>
      </c>
      <c r="Z16" t="s">
        <v>4060</v>
      </c>
      <c r="AA16" t="s">
        <v>3141</v>
      </c>
      <c r="AB16" t="s">
        <v>4061</v>
      </c>
      <c r="AC16" s="2" t="s">
        <v>4062</v>
      </c>
      <c r="AD16" t="s">
        <v>4063</v>
      </c>
      <c r="AE16" t="s">
        <v>4064</v>
      </c>
      <c r="AF16" t="s">
        <v>4065</v>
      </c>
      <c r="AG16" t="s">
        <v>4066</v>
      </c>
      <c r="AH16" s="2" t="s">
        <v>4067</v>
      </c>
      <c r="AI16" t="s">
        <v>3007</v>
      </c>
      <c r="AJ16" s="2" t="s">
        <v>4068</v>
      </c>
    </row>
    <row r="17" spans="1:36">
      <c r="A17" s="5" t="s">
        <v>1799</v>
      </c>
      <c r="B17" s="2" t="s">
        <v>1364</v>
      </c>
      <c r="C17" t="s">
        <v>2094</v>
      </c>
      <c r="D17" s="2" t="s">
        <v>628</v>
      </c>
      <c r="E17" t="s">
        <v>388</v>
      </c>
      <c r="F17" t="s">
        <v>707</v>
      </c>
      <c r="G17" t="s">
        <v>557</v>
      </c>
      <c r="H17" t="s">
        <v>188</v>
      </c>
      <c r="I17" t="s">
        <v>626</v>
      </c>
      <c r="J17" s="2" t="s">
        <v>542</v>
      </c>
      <c r="K17" t="s">
        <v>240</v>
      </c>
      <c r="L17" t="s">
        <v>249</v>
      </c>
      <c r="M17" t="s">
        <v>442</v>
      </c>
      <c r="N17" t="s">
        <v>247</v>
      </c>
      <c r="O17" t="s">
        <v>390</v>
      </c>
      <c r="P17" t="s">
        <v>252</v>
      </c>
      <c r="Q17" t="s">
        <v>340</v>
      </c>
      <c r="R17" t="s">
        <v>225</v>
      </c>
      <c r="S17" t="s">
        <v>442</v>
      </c>
      <c r="T17" t="s">
        <v>260</v>
      </c>
      <c r="U17" t="s">
        <v>708</v>
      </c>
      <c r="V17" s="2" t="s">
        <v>442</v>
      </c>
      <c r="W17" t="s">
        <v>811</v>
      </c>
      <c r="X17" t="s">
        <v>241</v>
      </c>
      <c r="Y17" s="2" t="s">
        <v>549</v>
      </c>
      <c r="Z17" t="s">
        <v>941</v>
      </c>
      <c r="AA17" t="s">
        <v>194</v>
      </c>
      <c r="AB17" t="s">
        <v>225</v>
      </c>
      <c r="AC17" s="2" t="s">
        <v>258</v>
      </c>
      <c r="AD17" t="s">
        <v>935</v>
      </c>
      <c r="AE17" t="s">
        <v>809</v>
      </c>
      <c r="AF17" t="s">
        <v>255</v>
      </c>
      <c r="AG17" t="s">
        <v>250</v>
      </c>
      <c r="AH17" s="2" t="s">
        <v>259</v>
      </c>
      <c r="AI17" t="s">
        <v>941</v>
      </c>
      <c r="AJ17" s="2" t="s">
        <v>240</v>
      </c>
    </row>
    <row r="18" spans="1:36">
      <c r="A18" s="10" t="s">
        <v>139</v>
      </c>
      <c r="B18" s="9" t="s">
        <v>4069</v>
      </c>
      <c r="C18" s="11" t="s">
        <v>4070</v>
      </c>
      <c r="D18" s="9" t="s">
        <v>3486</v>
      </c>
      <c r="E18" s="11" t="s">
        <v>3486</v>
      </c>
      <c r="F18" s="11" t="s">
        <v>4071</v>
      </c>
      <c r="G18" s="11" t="s">
        <v>4072</v>
      </c>
      <c r="H18" s="11" t="s">
        <v>1805</v>
      </c>
      <c r="I18" s="11" t="s">
        <v>4073</v>
      </c>
      <c r="J18" s="9" t="s">
        <v>1068</v>
      </c>
      <c r="K18" s="11" t="s">
        <v>4074</v>
      </c>
      <c r="L18" s="11" t="s">
        <v>1199</v>
      </c>
      <c r="M18" s="11" t="s">
        <v>1296</v>
      </c>
      <c r="N18" s="11" t="s">
        <v>4053</v>
      </c>
      <c r="O18" s="11" t="s">
        <v>4075</v>
      </c>
      <c r="P18" s="11" t="s">
        <v>4076</v>
      </c>
      <c r="Q18" s="11" t="s">
        <v>1055</v>
      </c>
      <c r="R18" s="11" t="s">
        <v>2872</v>
      </c>
      <c r="S18" s="11" t="s">
        <v>2945</v>
      </c>
      <c r="T18" s="11" t="s">
        <v>3359</v>
      </c>
      <c r="U18" s="11" t="s">
        <v>3614</v>
      </c>
      <c r="V18" s="9" t="s">
        <v>4077</v>
      </c>
      <c r="W18" s="11" t="s">
        <v>4078</v>
      </c>
      <c r="X18" s="11" t="s">
        <v>4079</v>
      </c>
      <c r="Y18" s="9" t="s">
        <v>4080</v>
      </c>
      <c r="Z18" s="11" t="s">
        <v>2607</v>
      </c>
      <c r="AA18" s="11" t="s">
        <v>770</v>
      </c>
      <c r="AB18" s="11" t="s">
        <v>4081</v>
      </c>
      <c r="AC18" s="9" t="s">
        <v>4082</v>
      </c>
      <c r="AD18" s="11" t="s">
        <v>2827</v>
      </c>
      <c r="AE18" s="11" t="s">
        <v>1958</v>
      </c>
      <c r="AF18" s="11" t="s">
        <v>1292</v>
      </c>
      <c r="AG18" s="11" t="s">
        <v>4083</v>
      </c>
      <c r="AH18" s="9" t="s">
        <v>3758</v>
      </c>
      <c r="AI18" s="11" t="s">
        <v>4084</v>
      </c>
      <c r="AJ18" s="9" t="s">
        <v>262</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100</v>
      </c>
    </row>
    <row r="6" spans="1:36">
      <c r="A6" s="15" t="s">
        <v>4085</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3995</v>
      </c>
      <c r="B13" s="2" t="s">
        <v>1540</v>
      </c>
      <c r="C13" t="s">
        <v>1435</v>
      </c>
      <c r="D13" s="2" t="s">
        <v>1367</v>
      </c>
      <c r="E13" t="s">
        <v>707</v>
      </c>
      <c r="F13" t="s">
        <v>667</v>
      </c>
      <c r="G13" t="s">
        <v>1112</v>
      </c>
      <c r="H13" t="s">
        <v>470</v>
      </c>
      <c r="I13" t="s">
        <v>811</v>
      </c>
      <c r="J13" s="2" t="s">
        <v>2093</v>
      </c>
      <c r="K13" t="s">
        <v>710</v>
      </c>
      <c r="L13" t="s">
        <v>390</v>
      </c>
      <c r="M13" t="s">
        <v>1053</v>
      </c>
      <c r="N13" t="s">
        <v>257</v>
      </c>
      <c r="O13" t="s">
        <v>505</v>
      </c>
      <c r="P13" t="s">
        <v>252</v>
      </c>
      <c r="Q13" t="s">
        <v>240</v>
      </c>
      <c r="R13" t="s">
        <v>811</v>
      </c>
      <c r="S13" t="s">
        <v>935</v>
      </c>
      <c r="T13" t="s">
        <v>442</v>
      </c>
      <c r="U13" t="s">
        <v>935</v>
      </c>
      <c r="V13" s="2" t="s">
        <v>896</v>
      </c>
      <c r="W13" t="s">
        <v>214</v>
      </c>
      <c r="X13" t="s">
        <v>666</v>
      </c>
      <c r="Y13" s="2" t="s">
        <v>222</v>
      </c>
      <c r="Z13" t="s">
        <v>1480</v>
      </c>
      <c r="AA13" t="s">
        <v>185</v>
      </c>
      <c r="AB13" t="s">
        <v>667</v>
      </c>
      <c r="AC13" s="2" t="s">
        <v>545</v>
      </c>
      <c r="AD13" t="s">
        <v>1364</v>
      </c>
      <c r="AE13" t="s">
        <v>672</v>
      </c>
      <c r="AF13" t="s">
        <v>391</v>
      </c>
      <c r="AG13" t="s">
        <v>248</v>
      </c>
      <c r="AH13" s="2" t="s">
        <v>1053</v>
      </c>
      <c r="AI13" t="s">
        <v>2537</v>
      </c>
      <c r="AJ13" s="2" t="s">
        <v>556</v>
      </c>
    </row>
    <row r="14" spans="1:36">
      <c r="A14" s="5" t="s">
        <v>139</v>
      </c>
      <c r="B14" s="2" t="s">
        <v>3475</v>
      </c>
      <c r="C14" t="s">
        <v>3717</v>
      </c>
      <c r="D14" s="2" t="s">
        <v>1507</v>
      </c>
      <c r="E14" t="s">
        <v>3461</v>
      </c>
      <c r="F14" t="s">
        <v>1788</v>
      </c>
      <c r="G14" t="s">
        <v>1245</v>
      </c>
      <c r="H14" t="s">
        <v>4086</v>
      </c>
      <c r="I14" t="s">
        <v>1571</v>
      </c>
      <c r="J14" s="2" t="s">
        <v>4087</v>
      </c>
      <c r="K14" t="s">
        <v>1484</v>
      </c>
      <c r="L14" t="s">
        <v>4088</v>
      </c>
      <c r="M14" t="s">
        <v>3697</v>
      </c>
      <c r="N14" t="s">
        <v>4089</v>
      </c>
      <c r="O14" t="s">
        <v>2725</v>
      </c>
      <c r="P14" t="s">
        <v>4090</v>
      </c>
      <c r="Q14" t="s">
        <v>2998</v>
      </c>
      <c r="R14" t="s">
        <v>4091</v>
      </c>
      <c r="S14" t="s">
        <v>4092</v>
      </c>
      <c r="T14" t="s">
        <v>4093</v>
      </c>
      <c r="U14" t="s">
        <v>4094</v>
      </c>
      <c r="V14" s="2" t="s">
        <v>4095</v>
      </c>
      <c r="W14" t="s">
        <v>1154</v>
      </c>
      <c r="X14" t="s">
        <v>4049</v>
      </c>
      <c r="Y14" s="2" t="s">
        <v>4096</v>
      </c>
      <c r="Z14" t="s">
        <v>1506</v>
      </c>
      <c r="AA14" t="s">
        <v>4097</v>
      </c>
      <c r="AB14" t="s">
        <v>3379</v>
      </c>
      <c r="AC14" s="2" t="s">
        <v>4098</v>
      </c>
      <c r="AD14" t="s">
        <v>4099</v>
      </c>
      <c r="AE14" t="s">
        <v>4100</v>
      </c>
      <c r="AF14" t="s">
        <v>4101</v>
      </c>
      <c r="AG14" t="s">
        <v>4102</v>
      </c>
      <c r="AH14" s="2" t="s">
        <v>4103</v>
      </c>
      <c r="AI14" t="s">
        <v>4104</v>
      </c>
      <c r="AJ14" s="2" t="s">
        <v>3192</v>
      </c>
    </row>
    <row r="15" spans="1:36">
      <c r="A15" s="5" t="s">
        <v>4043</v>
      </c>
      <c r="B15" s="2" t="s">
        <v>4105</v>
      </c>
      <c r="C15" t="s">
        <v>898</v>
      </c>
      <c r="D15" s="2" t="s">
        <v>898</v>
      </c>
      <c r="E15" t="s">
        <v>504</v>
      </c>
      <c r="F15" t="s">
        <v>1111</v>
      </c>
      <c r="G15" t="s">
        <v>938</v>
      </c>
      <c r="H15" t="s">
        <v>193</v>
      </c>
      <c r="I15" t="s">
        <v>668</v>
      </c>
      <c r="J15" s="2" t="s">
        <v>939</v>
      </c>
      <c r="K15" t="s">
        <v>557</v>
      </c>
      <c r="L15" t="s">
        <v>542</v>
      </c>
      <c r="M15" t="s">
        <v>470</v>
      </c>
      <c r="N15" t="s">
        <v>249</v>
      </c>
      <c r="O15" t="s">
        <v>547</v>
      </c>
      <c r="P15" t="s">
        <v>340</v>
      </c>
      <c r="Q15" t="s">
        <v>556</v>
      </c>
      <c r="R15" t="s">
        <v>241</v>
      </c>
      <c r="S15" t="s">
        <v>474</v>
      </c>
      <c r="T15" t="s">
        <v>207</v>
      </c>
      <c r="U15" t="s">
        <v>472</v>
      </c>
      <c r="V15" s="2" t="s">
        <v>1053</v>
      </c>
      <c r="W15" t="s">
        <v>624</v>
      </c>
      <c r="X15" t="s">
        <v>1417</v>
      </c>
      <c r="Y15" s="2" t="s">
        <v>215</v>
      </c>
      <c r="Z15" t="s">
        <v>222</v>
      </c>
      <c r="AA15" t="s">
        <v>1431</v>
      </c>
      <c r="AB15" t="s">
        <v>549</v>
      </c>
      <c r="AC15" s="2" t="s">
        <v>1480</v>
      </c>
      <c r="AD15" t="s">
        <v>1542</v>
      </c>
      <c r="AE15" t="s">
        <v>553</v>
      </c>
      <c r="AF15" t="s">
        <v>188</v>
      </c>
      <c r="AG15" t="s">
        <v>391</v>
      </c>
      <c r="AH15" s="2" t="s">
        <v>259</v>
      </c>
      <c r="AI15" t="s">
        <v>809</v>
      </c>
      <c r="AJ15" s="2" t="s">
        <v>4106</v>
      </c>
    </row>
    <row r="16" spans="1:36">
      <c r="A16" s="5" t="s">
        <v>139</v>
      </c>
      <c r="B16" s="2" t="s">
        <v>4107</v>
      </c>
      <c r="C16" t="s">
        <v>3481</v>
      </c>
      <c r="D16" s="2" t="s">
        <v>4108</v>
      </c>
      <c r="E16" t="s">
        <v>4109</v>
      </c>
      <c r="F16" t="s">
        <v>4110</v>
      </c>
      <c r="G16" t="s">
        <v>4111</v>
      </c>
      <c r="H16" t="s">
        <v>4112</v>
      </c>
      <c r="I16" t="s">
        <v>4030</v>
      </c>
      <c r="J16" s="2" t="s">
        <v>2346</v>
      </c>
      <c r="K16" t="s">
        <v>3289</v>
      </c>
      <c r="L16" t="s">
        <v>4113</v>
      </c>
      <c r="M16" t="s">
        <v>4114</v>
      </c>
      <c r="N16" t="s">
        <v>3491</v>
      </c>
      <c r="O16" t="s">
        <v>4032</v>
      </c>
      <c r="P16" t="s">
        <v>4115</v>
      </c>
      <c r="Q16" t="s">
        <v>4116</v>
      </c>
      <c r="R16" t="s">
        <v>4117</v>
      </c>
      <c r="S16" t="s">
        <v>677</v>
      </c>
      <c r="T16" t="s">
        <v>4118</v>
      </c>
      <c r="U16" t="s">
        <v>2467</v>
      </c>
      <c r="V16" s="2" t="s">
        <v>4119</v>
      </c>
      <c r="W16" t="s">
        <v>1603</v>
      </c>
      <c r="X16" t="s">
        <v>4120</v>
      </c>
      <c r="Y16" s="2" t="s">
        <v>1153</v>
      </c>
      <c r="Z16" t="s">
        <v>4121</v>
      </c>
      <c r="AA16" t="s">
        <v>3102</v>
      </c>
      <c r="AB16" t="s">
        <v>4122</v>
      </c>
      <c r="AC16" s="2" t="s">
        <v>1614</v>
      </c>
      <c r="AD16" t="s">
        <v>4123</v>
      </c>
      <c r="AE16" t="s">
        <v>4124</v>
      </c>
      <c r="AF16" t="s">
        <v>4125</v>
      </c>
      <c r="AG16" t="s">
        <v>561</v>
      </c>
      <c r="AH16" s="2" t="s">
        <v>4126</v>
      </c>
      <c r="AI16" t="s">
        <v>3636</v>
      </c>
      <c r="AJ16" s="2" t="s">
        <v>4127</v>
      </c>
    </row>
    <row r="17" spans="1:36">
      <c r="A17" s="5" t="s">
        <v>1799</v>
      </c>
      <c r="B17" s="2" t="s">
        <v>934</v>
      </c>
      <c r="C17" t="s">
        <v>936</v>
      </c>
      <c r="D17" s="2" t="s">
        <v>474</v>
      </c>
      <c r="E17" t="s">
        <v>442</v>
      </c>
      <c r="F17" t="s">
        <v>390</v>
      </c>
      <c r="G17" t="s">
        <v>225</v>
      </c>
      <c r="H17" t="s">
        <v>473</v>
      </c>
      <c r="I17" t="s">
        <v>256</v>
      </c>
      <c r="J17" s="2" t="s">
        <v>506</v>
      </c>
      <c r="K17" t="s">
        <v>247</v>
      </c>
      <c r="L17" t="s">
        <v>247</v>
      </c>
      <c r="M17" t="s">
        <v>340</v>
      </c>
      <c r="N17" t="s">
        <v>247</v>
      </c>
      <c r="O17" t="s">
        <v>257</v>
      </c>
      <c r="P17" t="s">
        <v>254</v>
      </c>
      <c r="Q17" t="s">
        <v>340</v>
      </c>
      <c r="R17" t="s">
        <v>340</v>
      </c>
      <c r="S17" t="s">
        <v>260</v>
      </c>
      <c r="T17" t="s">
        <v>254</v>
      </c>
      <c r="U17" t="s">
        <v>442</v>
      </c>
      <c r="V17" s="2" t="s">
        <v>252</v>
      </c>
      <c r="W17" t="s">
        <v>505</v>
      </c>
      <c r="X17" t="s">
        <v>627</v>
      </c>
      <c r="Y17" s="2" t="s">
        <v>1053</v>
      </c>
      <c r="Z17" t="s">
        <v>811</v>
      </c>
      <c r="AA17" t="s">
        <v>225</v>
      </c>
      <c r="AB17" t="s">
        <v>388</v>
      </c>
      <c r="AC17" s="2" t="s">
        <v>256</v>
      </c>
      <c r="AD17" t="s">
        <v>240</v>
      </c>
      <c r="AE17" t="s">
        <v>707</v>
      </c>
      <c r="AF17" t="s">
        <v>251</v>
      </c>
      <c r="AG17" t="s">
        <v>250</v>
      </c>
      <c r="AH17" s="2" t="s">
        <v>255</v>
      </c>
      <c r="AI17" t="s">
        <v>710</v>
      </c>
      <c r="AJ17" s="2" t="s">
        <v>388</v>
      </c>
    </row>
    <row r="18" spans="1:36">
      <c r="A18" s="10" t="s">
        <v>139</v>
      </c>
      <c r="B18" s="9" t="s">
        <v>4128</v>
      </c>
      <c r="C18" s="11" t="s">
        <v>4129</v>
      </c>
      <c r="D18" s="9" t="s">
        <v>2414</v>
      </c>
      <c r="E18" s="11" t="s">
        <v>4130</v>
      </c>
      <c r="F18" s="11" t="s">
        <v>4131</v>
      </c>
      <c r="G18" s="11" t="s">
        <v>4132</v>
      </c>
      <c r="H18" s="11" t="s">
        <v>3264</v>
      </c>
      <c r="I18" s="11" t="s">
        <v>3486</v>
      </c>
      <c r="J18" s="9" t="s">
        <v>4133</v>
      </c>
      <c r="K18" s="11" t="s">
        <v>2584</v>
      </c>
      <c r="L18" s="11" t="s">
        <v>4134</v>
      </c>
      <c r="M18" s="11" t="s">
        <v>3838</v>
      </c>
      <c r="N18" s="11" t="s">
        <v>2831</v>
      </c>
      <c r="O18" s="11" t="s">
        <v>4135</v>
      </c>
      <c r="P18" s="11" t="s">
        <v>1055</v>
      </c>
      <c r="Q18" s="11" t="s">
        <v>3260</v>
      </c>
      <c r="R18" s="11" t="s">
        <v>3272</v>
      </c>
      <c r="S18" s="11" t="s">
        <v>1178</v>
      </c>
      <c r="T18" s="11" t="s">
        <v>4136</v>
      </c>
      <c r="U18" s="11" t="s">
        <v>4137</v>
      </c>
      <c r="V18" s="9" t="s">
        <v>4138</v>
      </c>
      <c r="W18" s="11" t="s">
        <v>2687</v>
      </c>
      <c r="X18" s="11" t="s">
        <v>2309</v>
      </c>
      <c r="Y18" s="9" t="s">
        <v>1251</v>
      </c>
      <c r="Z18" s="11" t="s">
        <v>2177</v>
      </c>
      <c r="AA18" s="11" t="s">
        <v>648</v>
      </c>
      <c r="AB18" s="11" t="s">
        <v>2184</v>
      </c>
      <c r="AC18" s="9" t="s">
        <v>4139</v>
      </c>
      <c r="AD18" s="11" t="s">
        <v>2414</v>
      </c>
      <c r="AE18" s="11" t="s">
        <v>4140</v>
      </c>
      <c r="AF18" s="11" t="s">
        <v>841</v>
      </c>
      <c r="AG18" s="11" t="s">
        <v>1938</v>
      </c>
      <c r="AH18" s="9" t="s">
        <v>1338</v>
      </c>
      <c r="AI18" s="11" t="s">
        <v>3900</v>
      </c>
      <c r="AJ18" s="9" t="s">
        <v>1336</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4"/>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8</v>
      </c>
    </row>
    <row r="6" spans="1:36">
      <c r="A6" s="15" t="s">
        <v>604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605</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606</v>
      </c>
      <c r="C11" t="s">
        <v>607</v>
      </c>
      <c r="D11" s="2" t="s">
        <v>608</v>
      </c>
      <c r="E11" t="s">
        <v>179</v>
      </c>
      <c r="F11" t="s">
        <v>609</v>
      </c>
      <c r="G11" t="s">
        <v>610</v>
      </c>
      <c r="H11" t="s">
        <v>182</v>
      </c>
      <c r="I11" t="s">
        <v>183</v>
      </c>
      <c r="J11" s="2" t="s">
        <v>184</v>
      </c>
      <c r="K11" t="s">
        <v>185</v>
      </c>
      <c r="L11" t="s">
        <v>186</v>
      </c>
      <c r="M11" t="s">
        <v>187</v>
      </c>
      <c r="N11" t="s">
        <v>188</v>
      </c>
      <c r="O11" t="s">
        <v>189</v>
      </c>
      <c r="P11" t="s">
        <v>225</v>
      </c>
      <c r="Q11" t="s">
        <v>191</v>
      </c>
      <c r="R11" t="s">
        <v>192</v>
      </c>
      <c r="S11" t="s">
        <v>193</v>
      </c>
      <c r="T11" t="s">
        <v>194</v>
      </c>
      <c r="U11" t="s">
        <v>195</v>
      </c>
      <c r="V11" s="2" t="s">
        <v>196</v>
      </c>
      <c r="W11" t="s">
        <v>611</v>
      </c>
      <c r="X11" t="s">
        <v>612</v>
      </c>
      <c r="Y11" s="2" t="s">
        <v>199</v>
      </c>
      <c r="Z11" t="s">
        <v>613</v>
      </c>
      <c r="AA11" t="s">
        <v>204</v>
      </c>
      <c r="AB11" t="s">
        <v>202</v>
      </c>
      <c r="AC11" s="2" t="s">
        <v>203</v>
      </c>
      <c r="AD11" t="s">
        <v>204</v>
      </c>
      <c r="AE11" t="s">
        <v>205</v>
      </c>
      <c r="AF11" t="s">
        <v>206</v>
      </c>
      <c r="AG11" t="s">
        <v>207</v>
      </c>
      <c r="AH11" s="2" t="s">
        <v>470</v>
      </c>
      <c r="AI11" t="s">
        <v>614</v>
      </c>
      <c r="AJ11" s="2" t="s">
        <v>210</v>
      </c>
    </row>
    <row r="12" spans="1:36">
      <c r="A12" s="10" t="s">
        <v>211</v>
      </c>
      <c r="B12" s="9" t="s">
        <v>606</v>
      </c>
      <c r="C12" s="11" t="s">
        <v>615</v>
      </c>
      <c r="D12" s="9" t="s">
        <v>616</v>
      </c>
      <c r="E12" s="11" t="s">
        <v>214</v>
      </c>
      <c r="F12" s="11" t="s">
        <v>183</v>
      </c>
      <c r="G12" s="11" t="s">
        <v>617</v>
      </c>
      <c r="H12" s="11" t="s">
        <v>217</v>
      </c>
      <c r="I12" s="11" t="s">
        <v>218</v>
      </c>
      <c r="J12" s="9" t="s">
        <v>219</v>
      </c>
      <c r="K12" s="11" t="s">
        <v>220</v>
      </c>
      <c r="L12" s="11" t="s">
        <v>221</v>
      </c>
      <c r="M12" s="11" t="s">
        <v>222</v>
      </c>
      <c r="N12" s="11" t="s">
        <v>223</v>
      </c>
      <c r="O12" s="11" t="s">
        <v>224</v>
      </c>
      <c r="P12" s="11" t="s">
        <v>506</v>
      </c>
      <c r="Q12" s="11" t="s">
        <v>226</v>
      </c>
      <c r="R12" s="11" t="s">
        <v>227</v>
      </c>
      <c r="S12" s="11" t="s">
        <v>228</v>
      </c>
      <c r="T12" s="11" t="s">
        <v>229</v>
      </c>
      <c r="U12" s="11" t="s">
        <v>179</v>
      </c>
      <c r="V12" s="9" t="s">
        <v>230</v>
      </c>
      <c r="W12" s="11" t="s">
        <v>618</v>
      </c>
      <c r="X12" s="11" t="s">
        <v>619</v>
      </c>
      <c r="Y12" s="9" t="s">
        <v>233</v>
      </c>
      <c r="Z12" s="11" t="s">
        <v>620</v>
      </c>
      <c r="AA12" s="11" t="s">
        <v>621</v>
      </c>
      <c r="AB12" s="11" t="s">
        <v>236</v>
      </c>
      <c r="AC12" s="9" t="s">
        <v>237</v>
      </c>
      <c r="AD12" s="11" t="s">
        <v>232</v>
      </c>
      <c r="AE12" s="11" t="s">
        <v>238</v>
      </c>
      <c r="AF12" s="11" t="s">
        <v>239</v>
      </c>
      <c r="AG12" s="11" t="s">
        <v>240</v>
      </c>
      <c r="AH12" s="9" t="s">
        <v>241</v>
      </c>
      <c r="AI12" s="11" t="s">
        <v>242</v>
      </c>
      <c r="AJ12" s="9" t="s">
        <v>243</v>
      </c>
    </row>
    <row r="13" spans="1:36">
      <c r="A13" s="5" t="s">
        <v>622</v>
      </c>
      <c r="B13" s="2" t="s">
        <v>623</v>
      </c>
      <c r="C13" t="s">
        <v>624</v>
      </c>
      <c r="D13" s="2" t="s">
        <v>625</v>
      </c>
      <c r="E13" t="s">
        <v>248</v>
      </c>
      <c r="F13" t="s">
        <v>258</v>
      </c>
      <c r="G13" t="s">
        <v>626</v>
      </c>
      <c r="H13" t="s">
        <v>547</v>
      </c>
      <c r="I13" t="s">
        <v>471</v>
      </c>
      <c r="J13" s="2" t="s">
        <v>187</v>
      </c>
      <c r="K13" t="s">
        <v>258</v>
      </c>
      <c r="L13" t="s">
        <v>339</v>
      </c>
      <c r="M13" t="s">
        <v>627</v>
      </c>
      <c r="N13" t="s">
        <v>391</v>
      </c>
      <c r="O13" t="s">
        <v>472</v>
      </c>
      <c r="P13" t="s">
        <v>261</v>
      </c>
      <c r="Q13" t="s">
        <v>339</v>
      </c>
      <c r="R13" t="s">
        <v>548</v>
      </c>
      <c r="S13" t="s">
        <v>190</v>
      </c>
      <c r="T13" t="s">
        <v>254</v>
      </c>
      <c r="U13" t="s">
        <v>472</v>
      </c>
      <c r="V13" s="2" t="s">
        <v>257</v>
      </c>
      <c r="W13" t="s">
        <v>542</v>
      </c>
      <c r="X13" t="s">
        <v>187</v>
      </c>
      <c r="Y13" s="2" t="s">
        <v>214</v>
      </c>
      <c r="Z13" t="s">
        <v>628</v>
      </c>
      <c r="AA13" t="s">
        <v>543</v>
      </c>
      <c r="AB13" t="s">
        <v>542</v>
      </c>
      <c r="AC13" s="2" t="s">
        <v>629</v>
      </c>
      <c r="AD13" t="s">
        <v>630</v>
      </c>
      <c r="AE13" t="s">
        <v>260</v>
      </c>
      <c r="AF13" t="s">
        <v>254</v>
      </c>
      <c r="AG13" t="s">
        <v>253</v>
      </c>
      <c r="AH13" s="2" t="s">
        <v>295</v>
      </c>
      <c r="AI13" t="s">
        <v>202</v>
      </c>
      <c r="AJ13" s="2" t="s">
        <v>220</v>
      </c>
    </row>
    <row r="14" spans="1:36">
      <c r="A14" s="5" t="s">
        <v>139</v>
      </c>
      <c r="B14" s="2" t="s">
        <v>631</v>
      </c>
      <c r="C14" t="s">
        <v>632</v>
      </c>
      <c r="D14" s="2" t="s">
        <v>633</v>
      </c>
      <c r="E14" t="s">
        <v>634</v>
      </c>
      <c r="F14" t="s">
        <v>635</v>
      </c>
      <c r="G14" t="s">
        <v>636</v>
      </c>
      <c r="H14" t="s">
        <v>637</v>
      </c>
      <c r="I14" t="s">
        <v>638</v>
      </c>
      <c r="J14" s="2" t="s">
        <v>639</v>
      </c>
      <c r="K14" t="s">
        <v>640</v>
      </c>
      <c r="L14" t="s">
        <v>641</v>
      </c>
      <c r="M14" t="s">
        <v>642</v>
      </c>
      <c r="N14" t="s">
        <v>643</v>
      </c>
      <c r="O14" t="s">
        <v>644</v>
      </c>
      <c r="P14" t="s">
        <v>261</v>
      </c>
      <c r="Q14" t="s">
        <v>645</v>
      </c>
      <c r="R14" t="s">
        <v>646</v>
      </c>
      <c r="S14" t="s">
        <v>647</v>
      </c>
      <c r="T14" t="s">
        <v>648</v>
      </c>
      <c r="U14" t="s">
        <v>649</v>
      </c>
      <c r="V14" s="2" t="s">
        <v>650</v>
      </c>
      <c r="W14" t="s">
        <v>651</v>
      </c>
      <c r="X14" t="s">
        <v>652</v>
      </c>
      <c r="Y14" s="2" t="s">
        <v>653</v>
      </c>
      <c r="Z14" t="s">
        <v>654</v>
      </c>
      <c r="AA14" t="s">
        <v>655</v>
      </c>
      <c r="AB14" t="s">
        <v>656</v>
      </c>
      <c r="AC14" s="2" t="s">
        <v>657</v>
      </c>
      <c r="AD14" t="s">
        <v>658</v>
      </c>
      <c r="AE14" t="s">
        <v>659</v>
      </c>
      <c r="AF14" t="s">
        <v>660</v>
      </c>
      <c r="AG14" t="s">
        <v>661</v>
      </c>
      <c r="AH14" s="2" t="s">
        <v>412</v>
      </c>
      <c r="AI14" t="s">
        <v>662</v>
      </c>
      <c r="AJ14" s="2" t="s">
        <v>663</v>
      </c>
    </row>
    <row r="15" spans="1:36">
      <c r="A15" s="5" t="s">
        <v>664</v>
      </c>
      <c r="B15" s="2" t="s">
        <v>665</v>
      </c>
      <c r="C15" t="s">
        <v>183</v>
      </c>
      <c r="D15" s="2" t="s">
        <v>666</v>
      </c>
      <c r="E15" t="s">
        <v>667</v>
      </c>
      <c r="F15" t="s">
        <v>186</v>
      </c>
      <c r="G15" t="s">
        <v>668</v>
      </c>
      <c r="H15" t="s">
        <v>549</v>
      </c>
      <c r="I15" t="s">
        <v>474</v>
      </c>
      <c r="J15" s="2" t="s">
        <v>547</v>
      </c>
      <c r="K15" t="s">
        <v>240</v>
      </c>
      <c r="L15" t="s">
        <v>225</v>
      </c>
      <c r="M15" t="s">
        <v>229</v>
      </c>
      <c r="N15" t="s">
        <v>249</v>
      </c>
      <c r="O15" t="s">
        <v>505</v>
      </c>
      <c r="P15" t="s">
        <v>261</v>
      </c>
      <c r="Q15" t="s">
        <v>339</v>
      </c>
      <c r="R15" t="s">
        <v>188</v>
      </c>
      <c r="S15" t="s">
        <v>339</v>
      </c>
      <c r="T15" t="s">
        <v>473</v>
      </c>
      <c r="U15" t="s">
        <v>506</v>
      </c>
      <c r="V15" s="2" t="s">
        <v>472</v>
      </c>
      <c r="W15" t="s">
        <v>669</v>
      </c>
      <c r="X15" t="s">
        <v>670</v>
      </c>
      <c r="Y15" s="2" t="s">
        <v>543</v>
      </c>
      <c r="Z15" t="s">
        <v>195</v>
      </c>
      <c r="AA15" t="s">
        <v>504</v>
      </c>
      <c r="AB15" t="s">
        <v>223</v>
      </c>
      <c r="AC15" s="2" t="s">
        <v>195</v>
      </c>
      <c r="AD15" t="s">
        <v>249</v>
      </c>
      <c r="AE15" t="s">
        <v>671</v>
      </c>
      <c r="AF15" t="s">
        <v>250</v>
      </c>
      <c r="AG15" t="s">
        <v>295</v>
      </c>
      <c r="AH15" s="2" t="s">
        <v>295</v>
      </c>
      <c r="AI15" t="s">
        <v>672</v>
      </c>
      <c r="AJ15" s="2" t="s">
        <v>183</v>
      </c>
    </row>
    <row r="16" spans="1:36">
      <c r="A16" s="5" t="s">
        <v>139</v>
      </c>
      <c r="B16" s="2" t="s">
        <v>673</v>
      </c>
      <c r="C16" t="s">
        <v>674</v>
      </c>
      <c r="D16" s="2" t="s">
        <v>675</v>
      </c>
      <c r="E16" t="s">
        <v>676</v>
      </c>
      <c r="F16" t="s">
        <v>677</v>
      </c>
      <c r="G16" t="s">
        <v>678</v>
      </c>
      <c r="H16" t="s">
        <v>679</v>
      </c>
      <c r="I16" t="s">
        <v>680</v>
      </c>
      <c r="J16" s="2" t="s">
        <v>681</v>
      </c>
      <c r="K16" t="s">
        <v>682</v>
      </c>
      <c r="L16" t="s">
        <v>683</v>
      </c>
      <c r="M16" t="s">
        <v>684</v>
      </c>
      <c r="N16" t="s">
        <v>685</v>
      </c>
      <c r="O16" t="s">
        <v>686</v>
      </c>
      <c r="P16" t="s">
        <v>261</v>
      </c>
      <c r="Q16" t="s">
        <v>687</v>
      </c>
      <c r="R16" t="s">
        <v>688</v>
      </c>
      <c r="S16" t="s">
        <v>689</v>
      </c>
      <c r="T16" t="s">
        <v>690</v>
      </c>
      <c r="U16" t="s">
        <v>691</v>
      </c>
      <c r="V16" s="2" t="s">
        <v>692</v>
      </c>
      <c r="W16" t="s">
        <v>693</v>
      </c>
      <c r="X16" t="s">
        <v>694</v>
      </c>
      <c r="Y16" s="2" t="s">
        <v>695</v>
      </c>
      <c r="Z16" t="s">
        <v>696</v>
      </c>
      <c r="AA16" t="s">
        <v>697</v>
      </c>
      <c r="AB16" t="s">
        <v>698</v>
      </c>
      <c r="AC16" s="2" t="s">
        <v>699</v>
      </c>
      <c r="AD16" t="s">
        <v>325</v>
      </c>
      <c r="AE16" t="s">
        <v>700</v>
      </c>
      <c r="AF16" t="s">
        <v>469</v>
      </c>
      <c r="AG16" t="s">
        <v>701</v>
      </c>
      <c r="AH16" s="2" t="s">
        <v>702</v>
      </c>
      <c r="AI16" t="s">
        <v>703</v>
      </c>
      <c r="AJ16" s="2" t="s">
        <v>704</v>
      </c>
    </row>
    <row r="17" spans="1:36">
      <c r="A17" s="5" t="s">
        <v>705</v>
      </c>
      <c r="B17" s="2" t="s">
        <v>706</v>
      </c>
      <c r="C17" t="s">
        <v>707</v>
      </c>
      <c r="D17" s="2" t="s">
        <v>505</v>
      </c>
      <c r="E17" t="s">
        <v>247</v>
      </c>
      <c r="F17" t="s">
        <v>259</v>
      </c>
      <c r="G17" t="s">
        <v>339</v>
      </c>
      <c r="H17" t="s">
        <v>340</v>
      </c>
      <c r="I17" t="s">
        <v>248</v>
      </c>
      <c r="J17" s="2" t="s">
        <v>246</v>
      </c>
      <c r="K17" t="s">
        <v>254</v>
      </c>
      <c r="L17" t="s">
        <v>250</v>
      </c>
      <c r="M17" t="s">
        <v>708</v>
      </c>
      <c r="N17" t="s">
        <v>295</v>
      </c>
      <c r="O17" t="s">
        <v>248</v>
      </c>
      <c r="P17" t="s">
        <v>261</v>
      </c>
      <c r="Q17" t="s">
        <v>260</v>
      </c>
      <c r="R17" t="s">
        <v>254</v>
      </c>
      <c r="S17" t="s">
        <v>252</v>
      </c>
      <c r="T17" t="s">
        <v>295</v>
      </c>
      <c r="U17" t="s">
        <v>251</v>
      </c>
      <c r="V17" s="2" t="s">
        <v>260</v>
      </c>
      <c r="W17" t="s">
        <v>246</v>
      </c>
      <c r="X17" t="s">
        <v>442</v>
      </c>
      <c r="Y17" s="2" t="s">
        <v>709</v>
      </c>
      <c r="Z17" t="s">
        <v>339</v>
      </c>
      <c r="AA17" t="s">
        <v>249</v>
      </c>
      <c r="AB17" t="s">
        <v>251</v>
      </c>
      <c r="AC17" s="2" t="s">
        <v>188</v>
      </c>
      <c r="AD17" t="s">
        <v>248</v>
      </c>
      <c r="AE17" t="s">
        <v>249</v>
      </c>
      <c r="AF17" t="s">
        <v>710</v>
      </c>
      <c r="AG17" t="s">
        <v>261</v>
      </c>
      <c r="AH17" s="2" t="s">
        <v>254</v>
      </c>
      <c r="AI17" t="s">
        <v>339</v>
      </c>
      <c r="AJ17" s="2" t="s">
        <v>556</v>
      </c>
    </row>
    <row r="18" spans="1:36">
      <c r="A18" s="5" t="s">
        <v>139</v>
      </c>
      <c r="B18" s="2" t="s">
        <v>711</v>
      </c>
      <c r="C18" t="s">
        <v>477</v>
      </c>
      <c r="D18" s="2" t="s">
        <v>712</v>
      </c>
      <c r="E18" t="s">
        <v>713</v>
      </c>
      <c r="F18" t="s">
        <v>714</v>
      </c>
      <c r="G18" t="s">
        <v>715</v>
      </c>
      <c r="H18" t="s">
        <v>716</v>
      </c>
      <c r="I18" t="s">
        <v>717</v>
      </c>
      <c r="J18" s="2" t="s">
        <v>718</v>
      </c>
      <c r="K18" t="s">
        <v>719</v>
      </c>
      <c r="L18" t="s">
        <v>720</v>
      </c>
      <c r="M18" t="s">
        <v>721</v>
      </c>
      <c r="N18" t="s">
        <v>722</v>
      </c>
      <c r="O18" t="s">
        <v>723</v>
      </c>
      <c r="P18" t="s">
        <v>261</v>
      </c>
      <c r="Q18" t="s">
        <v>724</v>
      </c>
      <c r="R18" t="s">
        <v>725</v>
      </c>
      <c r="S18" t="s">
        <v>726</v>
      </c>
      <c r="T18" t="s">
        <v>727</v>
      </c>
      <c r="U18" t="s">
        <v>728</v>
      </c>
      <c r="V18" s="2" t="s">
        <v>729</v>
      </c>
      <c r="W18" t="s">
        <v>730</v>
      </c>
      <c r="X18" t="s">
        <v>731</v>
      </c>
      <c r="Y18" s="2" t="s">
        <v>732</v>
      </c>
      <c r="Z18" t="s">
        <v>733</v>
      </c>
      <c r="AA18" t="s">
        <v>734</v>
      </c>
      <c r="AB18" t="s">
        <v>452</v>
      </c>
      <c r="AC18" s="2" t="s">
        <v>735</v>
      </c>
      <c r="AD18" t="s">
        <v>293</v>
      </c>
      <c r="AE18" t="s">
        <v>725</v>
      </c>
      <c r="AF18" t="s">
        <v>736</v>
      </c>
      <c r="AG18" t="s">
        <v>261</v>
      </c>
      <c r="AH18" s="2" t="s">
        <v>737</v>
      </c>
      <c r="AI18" t="s">
        <v>738</v>
      </c>
      <c r="AJ18" s="2" t="s">
        <v>739</v>
      </c>
    </row>
    <row r="19" spans="1:36">
      <c r="A19" s="5" t="s">
        <v>740</v>
      </c>
      <c r="B19" s="2" t="s">
        <v>340</v>
      </c>
      <c r="C19" t="s">
        <v>248</v>
      </c>
      <c r="D19" s="2" t="s">
        <v>251</v>
      </c>
      <c r="E19" t="s">
        <v>295</v>
      </c>
      <c r="F19" t="s">
        <v>250</v>
      </c>
      <c r="G19" t="s">
        <v>253</v>
      </c>
      <c r="H19" t="s">
        <v>295</v>
      </c>
      <c r="I19" t="s">
        <v>250</v>
      </c>
      <c r="J19" s="2" t="s">
        <v>250</v>
      </c>
      <c r="K19" t="s">
        <v>295</v>
      </c>
      <c r="L19" t="s">
        <v>261</v>
      </c>
      <c r="M19" t="s">
        <v>261</v>
      </c>
      <c r="N19" t="s">
        <v>261</v>
      </c>
      <c r="O19" t="s">
        <v>253</v>
      </c>
      <c r="P19" t="s">
        <v>261</v>
      </c>
      <c r="Q19" t="s">
        <v>253</v>
      </c>
      <c r="R19" t="s">
        <v>253</v>
      </c>
      <c r="S19" t="s">
        <v>295</v>
      </c>
      <c r="T19" t="s">
        <v>261</v>
      </c>
      <c r="U19" t="s">
        <v>250</v>
      </c>
      <c r="V19" s="2" t="s">
        <v>250</v>
      </c>
      <c r="W19" t="s">
        <v>251</v>
      </c>
      <c r="X19" t="s">
        <v>255</v>
      </c>
      <c r="Y19" s="2" t="s">
        <v>250</v>
      </c>
      <c r="Z19" t="s">
        <v>255</v>
      </c>
      <c r="AA19" t="s">
        <v>250</v>
      </c>
      <c r="AB19" t="s">
        <v>295</v>
      </c>
      <c r="AC19" s="2" t="s">
        <v>254</v>
      </c>
      <c r="AD19" t="s">
        <v>261</v>
      </c>
      <c r="AE19" t="s">
        <v>250</v>
      </c>
      <c r="AF19" t="s">
        <v>253</v>
      </c>
      <c r="AG19" t="s">
        <v>253</v>
      </c>
      <c r="AH19" s="2" t="s">
        <v>251</v>
      </c>
      <c r="AI19" t="s">
        <v>255</v>
      </c>
      <c r="AJ19" s="2" t="s">
        <v>260</v>
      </c>
    </row>
    <row r="20" spans="1:36">
      <c r="A20" s="5" t="s">
        <v>139</v>
      </c>
      <c r="B20" s="2" t="s">
        <v>741</v>
      </c>
      <c r="C20" t="s">
        <v>369</v>
      </c>
      <c r="D20" s="2" t="s">
        <v>742</v>
      </c>
      <c r="E20" t="s">
        <v>428</v>
      </c>
      <c r="F20" t="s">
        <v>324</v>
      </c>
      <c r="G20" t="s">
        <v>333</v>
      </c>
      <c r="H20" t="s">
        <v>743</v>
      </c>
      <c r="I20" t="s">
        <v>744</v>
      </c>
      <c r="J20" s="2" t="s">
        <v>300</v>
      </c>
      <c r="K20" t="s">
        <v>744</v>
      </c>
      <c r="L20" t="s">
        <v>261</v>
      </c>
      <c r="M20" t="s">
        <v>261</v>
      </c>
      <c r="N20" t="s">
        <v>261</v>
      </c>
      <c r="O20" t="s">
        <v>745</v>
      </c>
      <c r="P20" t="s">
        <v>261</v>
      </c>
      <c r="Q20" t="s">
        <v>364</v>
      </c>
      <c r="R20" t="s">
        <v>326</v>
      </c>
      <c r="S20" t="s">
        <v>349</v>
      </c>
      <c r="T20" t="s">
        <v>261</v>
      </c>
      <c r="U20" t="s">
        <v>746</v>
      </c>
      <c r="V20" s="2" t="s">
        <v>747</v>
      </c>
      <c r="W20" t="s">
        <v>376</v>
      </c>
      <c r="X20" t="s">
        <v>355</v>
      </c>
      <c r="Y20" s="2" t="s">
        <v>333</v>
      </c>
      <c r="Z20" t="s">
        <v>359</v>
      </c>
      <c r="AA20" t="s">
        <v>425</v>
      </c>
      <c r="AB20" t="s">
        <v>748</v>
      </c>
      <c r="AC20" s="2" t="s">
        <v>749</v>
      </c>
      <c r="AD20" t="s">
        <v>261</v>
      </c>
      <c r="AE20" t="s">
        <v>750</v>
      </c>
      <c r="AF20" t="s">
        <v>426</v>
      </c>
      <c r="AG20" t="s">
        <v>751</v>
      </c>
      <c r="AH20" s="2" t="s">
        <v>448</v>
      </c>
      <c r="AI20" t="s">
        <v>745</v>
      </c>
      <c r="AJ20" s="2" t="s">
        <v>752</v>
      </c>
    </row>
    <row r="21" spans="1:36">
      <c r="A21" s="5" t="s">
        <v>753</v>
      </c>
      <c r="B21" s="2" t="s">
        <v>225</v>
      </c>
      <c r="C21" t="s">
        <v>248</v>
      </c>
      <c r="D21" s="2" t="s">
        <v>388</v>
      </c>
      <c r="E21" t="s">
        <v>253</v>
      </c>
      <c r="F21" t="s">
        <v>253</v>
      </c>
      <c r="G21" t="s">
        <v>255</v>
      </c>
      <c r="H21" t="s">
        <v>254</v>
      </c>
      <c r="I21" t="s">
        <v>251</v>
      </c>
      <c r="J21" s="2" t="s">
        <v>246</v>
      </c>
      <c r="K21" t="s">
        <v>250</v>
      </c>
      <c r="L21" t="s">
        <v>255</v>
      </c>
      <c r="M21" t="s">
        <v>253</v>
      </c>
      <c r="N21" t="s">
        <v>253</v>
      </c>
      <c r="O21" t="s">
        <v>253</v>
      </c>
      <c r="P21" t="s">
        <v>261</v>
      </c>
      <c r="Q21" t="s">
        <v>261</v>
      </c>
      <c r="R21" t="s">
        <v>250</v>
      </c>
      <c r="S21" t="s">
        <v>260</v>
      </c>
      <c r="T21" t="s">
        <v>253</v>
      </c>
      <c r="U21" t="s">
        <v>250</v>
      </c>
      <c r="V21" s="2" t="s">
        <v>295</v>
      </c>
      <c r="W21" t="s">
        <v>246</v>
      </c>
      <c r="X21" t="s">
        <v>252</v>
      </c>
      <c r="Y21" s="2" t="s">
        <v>260</v>
      </c>
      <c r="Z21" t="s">
        <v>339</v>
      </c>
      <c r="AA21" t="s">
        <v>255</v>
      </c>
      <c r="AB21" t="s">
        <v>250</v>
      </c>
      <c r="AC21" s="2" t="s">
        <v>250</v>
      </c>
      <c r="AD21" t="s">
        <v>340</v>
      </c>
      <c r="AE21" t="s">
        <v>261</v>
      </c>
      <c r="AF21" t="s">
        <v>253</v>
      </c>
      <c r="AG21" t="s">
        <v>261</v>
      </c>
      <c r="AH21" s="2" t="s">
        <v>246</v>
      </c>
      <c r="AI21" t="s">
        <v>506</v>
      </c>
      <c r="AJ21" s="2" t="s">
        <v>261</v>
      </c>
    </row>
    <row r="22" spans="1:36">
      <c r="A22" s="5" t="s">
        <v>139</v>
      </c>
      <c r="B22" s="2" t="s">
        <v>754</v>
      </c>
      <c r="C22" t="s">
        <v>755</v>
      </c>
      <c r="D22" s="2" t="s">
        <v>522</v>
      </c>
      <c r="E22" t="s">
        <v>756</v>
      </c>
      <c r="F22" t="s">
        <v>353</v>
      </c>
      <c r="G22" t="s">
        <v>757</v>
      </c>
      <c r="H22" t="s">
        <v>328</v>
      </c>
      <c r="I22" t="s">
        <v>758</v>
      </c>
      <c r="J22" s="2" t="s">
        <v>759</v>
      </c>
      <c r="K22" t="s">
        <v>760</v>
      </c>
      <c r="L22" t="s">
        <v>761</v>
      </c>
      <c r="M22" t="s">
        <v>762</v>
      </c>
      <c r="N22" t="s">
        <v>763</v>
      </c>
      <c r="O22" t="s">
        <v>756</v>
      </c>
      <c r="P22" t="s">
        <v>261</v>
      </c>
      <c r="Q22" t="s">
        <v>261</v>
      </c>
      <c r="R22" t="s">
        <v>418</v>
      </c>
      <c r="S22" t="s">
        <v>764</v>
      </c>
      <c r="T22" t="s">
        <v>765</v>
      </c>
      <c r="U22" t="s">
        <v>434</v>
      </c>
      <c r="V22" s="2" t="s">
        <v>428</v>
      </c>
      <c r="W22" t="s">
        <v>766</v>
      </c>
      <c r="X22" t="s">
        <v>357</v>
      </c>
      <c r="Y22" s="2" t="s">
        <v>767</v>
      </c>
      <c r="Z22" t="s">
        <v>733</v>
      </c>
      <c r="AA22" t="s">
        <v>377</v>
      </c>
      <c r="AB22" t="s">
        <v>293</v>
      </c>
      <c r="AC22" s="2" t="s">
        <v>768</v>
      </c>
      <c r="AD22" t="s">
        <v>769</v>
      </c>
      <c r="AE22" t="s">
        <v>261</v>
      </c>
      <c r="AF22" t="s">
        <v>745</v>
      </c>
      <c r="AG22" t="s">
        <v>261</v>
      </c>
      <c r="AH22" s="2" t="s">
        <v>770</v>
      </c>
      <c r="AI22" t="s">
        <v>529</v>
      </c>
      <c r="AJ22" s="2" t="s">
        <v>261</v>
      </c>
    </row>
    <row r="23" spans="1:36">
      <c r="A23" s="5" t="s">
        <v>771</v>
      </c>
      <c r="B23" s="2" t="s">
        <v>256</v>
      </c>
      <c r="C23" t="s">
        <v>340</v>
      </c>
      <c r="D23" s="2" t="s">
        <v>247</v>
      </c>
      <c r="E23" t="s">
        <v>295</v>
      </c>
      <c r="F23" t="s">
        <v>250</v>
      </c>
      <c r="G23" t="s">
        <v>253</v>
      </c>
      <c r="H23" t="s">
        <v>260</v>
      </c>
      <c r="I23" t="s">
        <v>260</v>
      </c>
      <c r="J23" s="2" t="s">
        <v>254</v>
      </c>
      <c r="K23" t="s">
        <v>261</v>
      </c>
      <c r="L23" t="s">
        <v>261</v>
      </c>
      <c r="M23" t="s">
        <v>261</v>
      </c>
      <c r="N23" t="s">
        <v>261</v>
      </c>
      <c r="O23" t="s">
        <v>261</v>
      </c>
      <c r="P23" t="s">
        <v>261</v>
      </c>
      <c r="Q23" t="s">
        <v>256</v>
      </c>
      <c r="R23" t="s">
        <v>261</v>
      </c>
      <c r="S23" t="s">
        <v>261</v>
      </c>
      <c r="T23" t="s">
        <v>261</v>
      </c>
      <c r="U23" t="s">
        <v>261</v>
      </c>
      <c r="V23" s="2" t="s">
        <v>261</v>
      </c>
      <c r="W23" t="s">
        <v>260</v>
      </c>
      <c r="X23" t="s">
        <v>247</v>
      </c>
      <c r="Y23" s="2" t="s">
        <v>251</v>
      </c>
      <c r="Z23" t="s">
        <v>260</v>
      </c>
      <c r="AA23" t="s">
        <v>260</v>
      </c>
      <c r="AB23" t="s">
        <v>250</v>
      </c>
      <c r="AC23" s="2" t="s">
        <v>248</v>
      </c>
      <c r="AD23" t="s">
        <v>261</v>
      </c>
      <c r="AE23" t="s">
        <v>253</v>
      </c>
      <c r="AF23" t="s">
        <v>261</v>
      </c>
      <c r="AG23" t="s">
        <v>388</v>
      </c>
      <c r="AH23" s="2" t="s">
        <v>253</v>
      </c>
      <c r="AI23" t="s">
        <v>246</v>
      </c>
      <c r="AJ23" s="2" t="s">
        <v>247</v>
      </c>
    </row>
    <row r="24" spans="1:36">
      <c r="A24" s="5" t="s">
        <v>139</v>
      </c>
      <c r="B24" s="2" t="s">
        <v>293</v>
      </c>
      <c r="C24" t="s">
        <v>754</v>
      </c>
      <c r="D24" s="2" t="s">
        <v>772</v>
      </c>
      <c r="E24" t="s">
        <v>773</v>
      </c>
      <c r="F24" t="s">
        <v>451</v>
      </c>
      <c r="G24" t="s">
        <v>774</v>
      </c>
      <c r="H24" t="s">
        <v>284</v>
      </c>
      <c r="I24" t="s">
        <v>775</v>
      </c>
      <c r="J24" s="2" t="s">
        <v>776</v>
      </c>
      <c r="K24" t="s">
        <v>261</v>
      </c>
      <c r="L24" t="s">
        <v>261</v>
      </c>
      <c r="M24" t="s">
        <v>261</v>
      </c>
      <c r="N24" t="s">
        <v>261</v>
      </c>
      <c r="O24" t="s">
        <v>261</v>
      </c>
      <c r="P24" t="s">
        <v>261</v>
      </c>
      <c r="Q24" t="s">
        <v>777</v>
      </c>
      <c r="R24" t="s">
        <v>261</v>
      </c>
      <c r="S24" t="s">
        <v>261</v>
      </c>
      <c r="T24" t="s">
        <v>261</v>
      </c>
      <c r="U24" t="s">
        <v>261</v>
      </c>
      <c r="V24" s="2" t="s">
        <v>261</v>
      </c>
      <c r="W24" t="s">
        <v>778</v>
      </c>
      <c r="X24" t="s">
        <v>779</v>
      </c>
      <c r="Y24" s="2" t="s">
        <v>780</v>
      </c>
      <c r="Z24" t="s">
        <v>781</v>
      </c>
      <c r="AA24" t="s">
        <v>782</v>
      </c>
      <c r="AB24" t="s">
        <v>783</v>
      </c>
      <c r="AC24" s="2" t="s">
        <v>784</v>
      </c>
      <c r="AD24" t="s">
        <v>261</v>
      </c>
      <c r="AE24" t="s">
        <v>785</v>
      </c>
      <c r="AF24" t="s">
        <v>261</v>
      </c>
      <c r="AG24" t="s">
        <v>786</v>
      </c>
      <c r="AH24" s="2" t="s">
        <v>345</v>
      </c>
      <c r="AI24" t="s">
        <v>787</v>
      </c>
      <c r="AJ24" s="2" t="s">
        <v>788</v>
      </c>
    </row>
    <row r="25" spans="1:36">
      <c r="A25" s="5" t="s">
        <v>172</v>
      </c>
      <c r="B25" s="2" t="s">
        <v>225</v>
      </c>
      <c r="C25" t="s">
        <v>442</v>
      </c>
      <c r="D25" s="2" t="s">
        <v>391</v>
      </c>
      <c r="E25" t="s">
        <v>255</v>
      </c>
      <c r="F25" t="s">
        <v>254</v>
      </c>
      <c r="G25" t="s">
        <v>255</v>
      </c>
      <c r="H25" t="s">
        <v>248</v>
      </c>
      <c r="I25" t="s">
        <v>295</v>
      </c>
      <c r="J25" s="2" t="s">
        <v>255</v>
      </c>
      <c r="K25" t="s">
        <v>250</v>
      </c>
      <c r="L25" t="s">
        <v>261</v>
      </c>
      <c r="M25" t="s">
        <v>253</v>
      </c>
      <c r="N25" t="s">
        <v>261</v>
      </c>
      <c r="O25" t="s">
        <v>253</v>
      </c>
      <c r="P25" t="s">
        <v>340</v>
      </c>
      <c r="Q25" t="s">
        <v>253</v>
      </c>
      <c r="R25" t="s">
        <v>261</v>
      </c>
      <c r="S25" t="s">
        <v>295</v>
      </c>
      <c r="T25" t="s">
        <v>251</v>
      </c>
      <c r="U25" t="s">
        <v>261</v>
      </c>
      <c r="V25" s="2" t="s">
        <v>261</v>
      </c>
      <c r="W25" t="s">
        <v>247</v>
      </c>
      <c r="X25" t="s">
        <v>260</v>
      </c>
      <c r="Y25" s="2" t="s">
        <v>248</v>
      </c>
      <c r="Z25" t="s">
        <v>249</v>
      </c>
      <c r="AA25" t="s">
        <v>251</v>
      </c>
      <c r="AB25" t="s">
        <v>250</v>
      </c>
      <c r="AC25" s="2" t="s">
        <v>254</v>
      </c>
      <c r="AD25" t="s">
        <v>255</v>
      </c>
      <c r="AE25" t="s">
        <v>295</v>
      </c>
      <c r="AF25" t="s">
        <v>261</v>
      </c>
      <c r="AG25" t="s">
        <v>261</v>
      </c>
      <c r="AH25" s="2" t="s">
        <v>259</v>
      </c>
      <c r="AI25" t="s">
        <v>442</v>
      </c>
      <c r="AJ25" s="2" t="s">
        <v>248</v>
      </c>
    </row>
    <row r="26" spans="1:36">
      <c r="A26" s="5" t="s">
        <v>139</v>
      </c>
      <c r="B26" s="2" t="s">
        <v>789</v>
      </c>
      <c r="C26" t="s">
        <v>790</v>
      </c>
      <c r="D26" s="2" t="s">
        <v>787</v>
      </c>
      <c r="E26" t="s">
        <v>791</v>
      </c>
      <c r="F26" t="s">
        <v>331</v>
      </c>
      <c r="G26" t="s">
        <v>787</v>
      </c>
      <c r="H26" t="s">
        <v>792</v>
      </c>
      <c r="I26" t="s">
        <v>425</v>
      </c>
      <c r="J26" s="2" t="s">
        <v>793</v>
      </c>
      <c r="K26" t="s">
        <v>794</v>
      </c>
      <c r="L26" t="s">
        <v>261</v>
      </c>
      <c r="M26" t="s">
        <v>315</v>
      </c>
      <c r="N26" t="s">
        <v>261</v>
      </c>
      <c r="O26" t="s">
        <v>356</v>
      </c>
      <c r="P26" t="s">
        <v>795</v>
      </c>
      <c r="Q26" t="s">
        <v>326</v>
      </c>
      <c r="R26" t="s">
        <v>261</v>
      </c>
      <c r="S26" t="s">
        <v>781</v>
      </c>
      <c r="T26" t="s">
        <v>796</v>
      </c>
      <c r="U26" t="s">
        <v>261</v>
      </c>
      <c r="V26" s="2" t="s">
        <v>261</v>
      </c>
      <c r="W26" t="s">
        <v>797</v>
      </c>
      <c r="X26" t="s">
        <v>798</v>
      </c>
      <c r="Y26" s="2" t="s">
        <v>322</v>
      </c>
      <c r="Z26" t="s">
        <v>746</v>
      </c>
      <c r="AA26" t="s">
        <v>799</v>
      </c>
      <c r="AB26" t="s">
        <v>800</v>
      </c>
      <c r="AC26" s="2" t="s">
        <v>367</v>
      </c>
      <c r="AD26" t="s">
        <v>801</v>
      </c>
      <c r="AE26" t="s">
        <v>802</v>
      </c>
      <c r="AF26" t="s">
        <v>261</v>
      </c>
      <c r="AG26" t="s">
        <v>261</v>
      </c>
      <c r="AH26" s="2" t="s">
        <v>803</v>
      </c>
      <c r="AI26" t="s">
        <v>804</v>
      </c>
      <c r="AJ26" s="2" t="s">
        <v>805</v>
      </c>
    </row>
    <row r="27" spans="1:36">
      <c r="A27" s="5" t="s">
        <v>806</v>
      </c>
      <c r="B27" s="2" t="s">
        <v>807</v>
      </c>
      <c r="C27" t="s">
        <v>808</v>
      </c>
      <c r="D27" s="2" t="s">
        <v>221</v>
      </c>
      <c r="E27" t="s">
        <v>473</v>
      </c>
      <c r="F27" t="s">
        <v>390</v>
      </c>
      <c r="G27" t="s">
        <v>258</v>
      </c>
      <c r="H27" t="s">
        <v>626</v>
      </c>
      <c r="I27" t="s">
        <v>506</v>
      </c>
      <c r="J27" s="2" t="s">
        <v>258</v>
      </c>
      <c r="K27" t="s">
        <v>388</v>
      </c>
      <c r="L27" t="s">
        <v>339</v>
      </c>
      <c r="M27" t="s">
        <v>442</v>
      </c>
      <c r="N27" t="s">
        <v>248</v>
      </c>
      <c r="O27" t="s">
        <v>391</v>
      </c>
      <c r="P27" t="s">
        <v>255</v>
      </c>
      <c r="Q27" t="s">
        <v>442</v>
      </c>
      <c r="R27" t="s">
        <v>506</v>
      </c>
      <c r="S27" t="s">
        <v>340</v>
      </c>
      <c r="T27" t="s">
        <v>246</v>
      </c>
      <c r="U27" t="s">
        <v>248</v>
      </c>
      <c r="V27" s="2" t="s">
        <v>442</v>
      </c>
      <c r="W27" t="s">
        <v>241</v>
      </c>
      <c r="X27" t="s">
        <v>809</v>
      </c>
      <c r="Y27" s="2" t="s">
        <v>556</v>
      </c>
      <c r="Z27" t="s">
        <v>810</v>
      </c>
      <c r="AA27" t="s">
        <v>229</v>
      </c>
      <c r="AB27" t="s">
        <v>473</v>
      </c>
      <c r="AC27" s="2" t="s">
        <v>707</v>
      </c>
      <c r="AD27" t="s">
        <v>710</v>
      </c>
      <c r="AE27" t="s">
        <v>626</v>
      </c>
      <c r="AF27" t="s">
        <v>260</v>
      </c>
      <c r="AG27" t="s">
        <v>295</v>
      </c>
      <c r="AH27" s="2" t="s">
        <v>391</v>
      </c>
      <c r="AI27" t="s">
        <v>811</v>
      </c>
      <c r="AJ27" s="2" t="s">
        <v>505</v>
      </c>
    </row>
    <row r="28" spans="1:36">
      <c r="A28" s="5" t="s">
        <v>139</v>
      </c>
      <c r="B28" s="2" t="s">
        <v>812</v>
      </c>
      <c r="C28" t="s">
        <v>813</v>
      </c>
      <c r="D28" s="2" t="s">
        <v>814</v>
      </c>
      <c r="E28" t="s">
        <v>815</v>
      </c>
      <c r="F28" t="s">
        <v>816</v>
      </c>
      <c r="G28" t="s">
        <v>817</v>
      </c>
      <c r="H28" t="s">
        <v>818</v>
      </c>
      <c r="I28" t="s">
        <v>819</v>
      </c>
      <c r="J28" s="2" t="s">
        <v>820</v>
      </c>
      <c r="K28" t="s">
        <v>821</v>
      </c>
      <c r="L28" t="s">
        <v>822</v>
      </c>
      <c r="M28" t="s">
        <v>823</v>
      </c>
      <c r="N28" t="s">
        <v>824</v>
      </c>
      <c r="O28" t="s">
        <v>825</v>
      </c>
      <c r="P28" t="s">
        <v>826</v>
      </c>
      <c r="Q28" t="s">
        <v>827</v>
      </c>
      <c r="R28" t="s">
        <v>828</v>
      </c>
      <c r="S28" t="s">
        <v>829</v>
      </c>
      <c r="T28" t="s">
        <v>830</v>
      </c>
      <c r="U28" t="s">
        <v>831</v>
      </c>
      <c r="V28" s="2" t="s">
        <v>832</v>
      </c>
      <c r="W28" t="s">
        <v>833</v>
      </c>
      <c r="X28" t="s">
        <v>834</v>
      </c>
      <c r="Y28" s="2" t="s">
        <v>835</v>
      </c>
      <c r="Z28" t="s">
        <v>836</v>
      </c>
      <c r="AA28" t="s">
        <v>837</v>
      </c>
      <c r="AB28" t="s">
        <v>838</v>
      </c>
      <c r="AC28" s="2" t="s">
        <v>839</v>
      </c>
      <c r="AD28" t="s">
        <v>840</v>
      </c>
      <c r="AE28" t="s">
        <v>841</v>
      </c>
      <c r="AF28" t="s">
        <v>842</v>
      </c>
      <c r="AG28" t="s">
        <v>843</v>
      </c>
      <c r="AH28" s="2" t="s">
        <v>844</v>
      </c>
      <c r="AI28" t="s">
        <v>845</v>
      </c>
      <c r="AJ28" s="2" t="s">
        <v>846</v>
      </c>
    </row>
    <row r="29" spans="1:36">
      <c r="A29" s="5" t="s">
        <v>847</v>
      </c>
      <c r="B29" s="2" t="s">
        <v>245</v>
      </c>
      <c r="C29" t="s">
        <v>188</v>
      </c>
      <c r="D29" s="2" t="s">
        <v>240</v>
      </c>
      <c r="E29" t="s">
        <v>246</v>
      </c>
      <c r="F29" t="s">
        <v>247</v>
      </c>
      <c r="G29" t="s">
        <v>248</v>
      </c>
      <c r="H29" t="s">
        <v>247</v>
      </c>
      <c r="I29" t="s">
        <v>249</v>
      </c>
      <c r="J29" s="2" t="s">
        <v>249</v>
      </c>
      <c r="K29" t="s">
        <v>250</v>
      </c>
      <c r="L29" t="s">
        <v>250</v>
      </c>
      <c r="M29" t="s">
        <v>251</v>
      </c>
      <c r="N29" t="s">
        <v>250</v>
      </c>
      <c r="O29" t="s">
        <v>252</v>
      </c>
      <c r="P29" t="s">
        <v>248</v>
      </c>
      <c r="Q29" t="s">
        <v>253</v>
      </c>
      <c r="R29" t="s">
        <v>248</v>
      </c>
      <c r="S29" t="s">
        <v>254</v>
      </c>
      <c r="T29" t="s">
        <v>250</v>
      </c>
      <c r="U29" t="s">
        <v>252</v>
      </c>
      <c r="V29" s="2" t="s">
        <v>255</v>
      </c>
      <c r="W29" t="s">
        <v>256</v>
      </c>
      <c r="X29" t="s">
        <v>249</v>
      </c>
      <c r="Y29" s="2" t="s">
        <v>257</v>
      </c>
      <c r="Z29" t="s">
        <v>258</v>
      </c>
      <c r="AA29" t="s">
        <v>259</v>
      </c>
      <c r="AB29" t="s">
        <v>260</v>
      </c>
      <c r="AC29" s="2" t="s">
        <v>251</v>
      </c>
      <c r="AD29" t="s">
        <v>246</v>
      </c>
      <c r="AE29" t="s">
        <v>254</v>
      </c>
      <c r="AF29" t="s">
        <v>261</v>
      </c>
      <c r="AG29" t="s">
        <v>261</v>
      </c>
      <c r="AH29" s="2" t="s">
        <v>261</v>
      </c>
      <c r="AI29" t="s">
        <v>246</v>
      </c>
      <c r="AJ29" s="2" t="s">
        <v>248</v>
      </c>
    </row>
    <row r="30" spans="1:36">
      <c r="A30" s="5" t="s">
        <v>139</v>
      </c>
      <c r="B30" s="2" t="s">
        <v>848</v>
      </c>
      <c r="C30" t="s">
        <v>849</v>
      </c>
      <c r="D30" s="2" t="s">
        <v>850</v>
      </c>
      <c r="E30" t="s">
        <v>265</v>
      </c>
      <c r="F30" t="s">
        <v>274</v>
      </c>
      <c r="G30" t="s">
        <v>851</v>
      </c>
      <c r="H30" t="s">
        <v>268</v>
      </c>
      <c r="I30" t="s">
        <v>269</v>
      </c>
      <c r="J30" s="2" t="s">
        <v>270</v>
      </c>
      <c r="K30" t="s">
        <v>271</v>
      </c>
      <c r="L30" t="s">
        <v>272</v>
      </c>
      <c r="M30" t="s">
        <v>273</v>
      </c>
      <c r="N30" t="s">
        <v>274</v>
      </c>
      <c r="O30" t="s">
        <v>275</v>
      </c>
      <c r="P30" t="s">
        <v>852</v>
      </c>
      <c r="Q30" t="s">
        <v>277</v>
      </c>
      <c r="R30" t="s">
        <v>278</v>
      </c>
      <c r="S30" t="s">
        <v>279</v>
      </c>
      <c r="T30" t="s">
        <v>280</v>
      </c>
      <c r="U30" t="s">
        <v>281</v>
      </c>
      <c r="V30" s="2" t="s">
        <v>282</v>
      </c>
      <c r="W30" t="s">
        <v>499</v>
      </c>
      <c r="X30" t="s">
        <v>853</v>
      </c>
      <c r="Y30" s="2" t="s">
        <v>285</v>
      </c>
      <c r="Z30" t="s">
        <v>854</v>
      </c>
      <c r="AA30" t="s">
        <v>855</v>
      </c>
      <c r="AB30" t="s">
        <v>288</v>
      </c>
      <c r="AC30" s="2" t="s">
        <v>289</v>
      </c>
      <c r="AD30" t="s">
        <v>290</v>
      </c>
      <c r="AE30" t="s">
        <v>291</v>
      </c>
      <c r="AF30" t="s">
        <v>261</v>
      </c>
      <c r="AG30" t="s">
        <v>261</v>
      </c>
      <c r="AH30" s="2" t="s">
        <v>292</v>
      </c>
      <c r="AI30" t="s">
        <v>800</v>
      </c>
      <c r="AJ30" s="2" t="s">
        <v>294</v>
      </c>
    </row>
    <row r="31" spans="1:36">
      <c r="A31" s="5" t="s">
        <v>856</v>
      </c>
      <c r="B31" s="2" t="s">
        <v>442</v>
      </c>
      <c r="C31" t="s">
        <v>247</v>
      </c>
      <c r="D31" s="2" t="s">
        <v>255</v>
      </c>
      <c r="E31" t="s">
        <v>255</v>
      </c>
      <c r="F31" t="s">
        <v>295</v>
      </c>
      <c r="G31" t="s">
        <v>295</v>
      </c>
      <c r="H31" t="s">
        <v>255</v>
      </c>
      <c r="I31" t="s">
        <v>295</v>
      </c>
      <c r="J31" s="2" t="s">
        <v>295</v>
      </c>
      <c r="K31" t="s">
        <v>261</v>
      </c>
      <c r="L31" t="s">
        <v>253</v>
      </c>
      <c r="M31" t="s">
        <v>254</v>
      </c>
      <c r="N31" t="s">
        <v>295</v>
      </c>
      <c r="O31" t="s">
        <v>295</v>
      </c>
      <c r="P31" t="s">
        <v>261</v>
      </c>
      <c r="Q31" t="s">
        <v>253</v>
      </c>
      <c r="R31" t="s">
        <v>253</v>
      </c>
      <c r="S31" t="s">
        <v>261</v>
      </c>
      <c r="T31" t="s">
        <v>261</v>
      </c>
      <c r="U31" t="s">
        <v>261</v>
      </c>
      <c r="V31" s="2" t="s">
        <v>250</v>
      </c>
      <c r="W31" t="s">
        <v>254</v>
      </c>
      <c r="X31" t="s">
        <v>250</v>
      </c>
      <c r="Y31" s="2" t="s">
        <v>295</v>
      </c>
      <c r="Z31" t="s">
        <v>252</v>
      </c>
      <c r="AA31" t="s">
        <v>255</v>
      </c>
      <c r="AB31" t="s">
        <v>253</v>
      </c>
      <c r="AC31" s="2" t="s">
        <v>295</v>
      </c>
      <c r="AD31" t="s">
        <v>253</v>
      </c>
      <c r="AE31" t="s">
        <v>261</v>
      </c>
      <c r="AF31" t="s">
        <v>261</v>
      </c>
      <c r="AG31" t="s">
        <v>261</v>
      </c>
      <c r="AH31" s="2" t="s">
        <v>253</v>
      </c>
      <c r="AI31" t="s">
        <v>253</v>
      </c>
      <c r="AJ31" s="2" t="s">
        <v>253</v>
      </c>
    </row>
    <row r="32" spans="1:36">
      <c r="A32" s="10" t="s">
        <v>139</v>
      </c>
      <c r="B32" s="9" t="s">
        <v>857</v>
      </c>
      <c r="C32" s="11" t="s">
        <v>289</v>
      </c>
      <c r="D32" s="9" t="s">
        <v>303</v>
      </c>
      <c r="E32" s="11" t="s">
        <v>858</v>
      </c>
      <c r="F32" s="11" t="s">
        <v>859</v>
      </c>
      <c r="G32" s="11" t="s">
        <v>860</v>
      </c>
      <c r="H32" s="11" t="s">
        <v>294</v>
      </c>
      <c r="I32" s="11" t="s">
        <v>407</v>
      </c>
      <c r="J32" s="9" t="s">
        <v>336</v>
      </c>
      <c r="K32" s="11" t="s">
        <v>261</v>
      </c>
      <c r="L32" s="11" t="s">
        <v>861</v>
      </c>
      <c r="M32" s="11" t="s">
        <v>738</v>
      </c>
      <c r="N32" s="11" t="s">
        <v>862</v>
      </c>
      <c r="O32" s="11" t="s">
        <v>863</v>
      </c>
      <c r="P32" s="11" t="s">
        <v>261</v>
      </c>
      <c r="Q32" s="11" t="s">
        <v>369</v>
      </c>
      <c r="R32" s="11" t="s">
        <v>298</v>
      </c>
      <c r="S32" s="11" t="s">
        <v>261</v>
      </c>
      <c r="T32" s="11" t="s">
        <v>261</v>
      </c>
      <c r="U32" s="11" t="s">
        <v>261</v>
      </c>
      <c r="V32" s="9" t="s">
        <v>864</v>
      </c>
      <c r="W32" s="11" t="s">
        <v>865</v>
      </c>
      <c r="X32" s="11" t="s">
        <v>292</v>
      </c>
      <c r="Y32" s="9" t="s">
        <v>866</v>
      </c>
      <c r="Z32" s="11" t="s">
        <v>867</v>
      </c>
      <c r="AA32" s="11" t="s">
        <v>868</v>
      </c>
      <c r="AB32" s="11" t="s">
        <v>756</v>
      </c>
      <c r="AC32" s="9" t="s">
        <v>313</v>
      </c>
      <c r="AD32" s="11" t="s">
        <v>869</v>
      </c>
      <c r="AE32" s="11" t="s">
        <v>261</v>
      </c>
      <c r="AF32" s="11" t="s">
        <v>261</v>
      </c>
      <c r="AG32" s="11" t="s">
        <v>261</v>
      </c>
      <c r="AH32" s="9" t="s">
        <v>311</v>
      </c>
      <c r="AI32" s="11" t="s">
        <v>870</v>
      </c>
      <c r="AJ32" s="9" t="s">
        <v>871</v>
      </c>
    </row>
    <row r="33" spans="1:36">
      <c r="A33" s="5" t="s">
        <v>595</v>
      </c>
      <c r="B33" s="2" t="s">
        <v>606</v>
      </c>
      <c r="C33" t="s">
        <v>615</v>
      </c>
      <c r="D33" s="2" t="s">
        <v>616</v>
      </c>
      <c r="E33" t="s">
        <v>214</v>
      </c>
      <c r="F33" t="s">
        <v>183</v>
      </c>
      <c r="G33" t="s">
        <v>617</v>
      </c>
      <c r="H33" t="s">
        <v>217</v>
      </c>
      <c r="I33" t="s">
        <v>218</v>
      </c>
      <c r="J33" s="2" t="s">
        <v>219</v>
      </c>
      <c r="K33" t="s">
        <v>220</v>
      </c>
      <c r="L33" t="s">
        <v>221</v>
      </c>
      <c r="M33" t="s">
        <v>222</v>
      </c>
      <c r="N33" t="s">
        <v>223</v>
      </c>
      <c r="O33" t="s">
        <v>224</v>
      </c>
      <c r="P33" t="s">
        <v>506</v>
      </c>
      <c r="Q33" t="s">
        <v>226</v>
      </c>
      <c r="R33" t="s">
        <v>227</v>
      </c>
      <c r="S33" t="s">
        <v>228</v>
      </c>
      <c r="T33" t="s">
        <v>229</v>
      </c>
      <c r="U33" t="s">
        <v>179</v>
      </c>
      <c r="V33" s="2" t="s">
        <v>230</v>
      </c>
      <c r="W33" t="s">
        <v>618</v>
      </c>
      <c r="X33" t="s">
        <v>619</v>
      </c>
      <c r="Y33" s="2" t="s">
        <v>233</v>
      </c>
      <c r="Z33" t="s">
        <v>620</v>
      </c>
      <c r="AA33" t="s">
        <v>621</v>
      </c>
      <c r="AB33" t="s">
        <v>236</v>
      </c>
      <c r="AC33" s="2" t="s">
        <v>237</v>
      </c>
      <c r="AD33" t="s">
        <v>232</v>
      </c>
      <c r="AE33" t="s">
        <v>238</v>
      </c>
      <c r="AF33" t="s">
        <v>239</v>
      </c>
      <c r="AG33" t="s">
        <v>240</v>
      </c>
      <c r="AH33" s="2" t="s">
        <v>241</v>
      </c>
      <c r="AI33" t="s">
        <v>242</v>
      </c>
      <c r="AJ33" s="2" t="s">
        <v>243</v>
      </c>
    </row>
    <row r="34" spans="1:36">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11" t="s">
        <v>596</v>
      </c>
      <c r="V34" s="9" t="s">
        <v>596</v>
      </c>
      <c r="W34" s="11" t="s">
        <v>596</v>
      </c>
      <c r="X34" s="11" t="s">
        <v>596</v>
      </c>
      <c r="Y34" s="9" t="s">
        <v>596</v>
      </c>
      <c r="Z34" s="11" t="s">
        <v>596</v>
      </c>
      <c r="AA34" s="11" t="s">
        <v>596</v>
      </c>
      <c r="AB34" s="11" t="s">
        <v>596</v>
      </c>
      <c r="AC34" s="9" t="s">
        <v>596</v>
      </c>
      <c r="AD34" s="11" t="s">
        <v>596</v>
      </c>
      <c r="AE34" s="11" t="s">
        <v>596</v>
      </c>
      <c r="AF34" s="11" t="s">
        <v>596</v>
      </c>
      <c r="AG34" s="11" t="s">
        <v>596</v>
      </c>
      <c r="AH34" s="9" t="s">
        <v>596</v>
      </c>
      <c r="AI34" s="11" t="s">
        <v>596</v>
      </c>
      <c r="AJ34"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102</v>
      </c>
    </row>
    <row r="6" spans="1:36">
      <c r="A6" s="15" t="s">
        <v>4141</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253</v>
      </c>
      <c r="B13" s="2" t="s">
        <v>209</v>
      </c>
      <c r="C13" t="s">
        <v>1541</v>
      </c>
      <c r="D13" s="2" t="s">
        <v>1541</v>
      </c>
      <c r="E13" t="s">
        <v>206</v>
      </c>
      <c r="F13" t="s">
        <v>226</v>
      </c>
      <c r="G13" t="s">
        <v>1097</v>
      </c>
      <c r="H13" t="s">
        <v>1427</v>
      </c>
      <c r="I13" t="s">
        <v>668</v>
      </c>
      <c r="J13" s="2" t="s">
        <v>628</v>
      </c>
      <c r="K13" t="s">
        <v>626</v>
      </c>
      <c r="L13" t="s">
        <v>626</v>
      </c>
      <c r="M13" t="s">
        <v>196</v>
      </c>
      <c r="N13" t="s">
        <v>252</v>
      </c>
      <c r="O13" t="s">
        <v>194</v>
      </c>
      <c r="P13" t="s">
        <v>246</v>
      </c>
      <c r="Q13" t="s">
        <v>547</v>
      </c>
      <c r="R13" t="s">
        <v>229</v>
      </c>
      <c r="S13" t="s">
        <v>472</v>
      </c>
      <c r="T13" t="s">
        <v>225</v>
      </c>
      <c r="U13" t="s">
        <v>707</v>
      </c>
      <c r="V13" s="2" t="s">
        <v>627</v>
      </c>
      <c r="W13" t="s">
        <v>1410</v>
      </c>
      <c r="X13" t="s">
        <v>2204</v>
      </c>
      <c r="Y13" s="2" t="s">
        <v>550</v>
      </c>
      <c r="Z13" t="s">
        <v>187</v>
      </c>
      <c r="AA13" t="s">
        <v>2235</v>
      </c>
      <c r="AB13" t="s">
        <v>667</v>
      </c>
      <c r="AC13" s="2" t="s">
        <v>550</v>
      </c>
      <c r="AD13" t="s">
        <v>179</v>
      </c>
      <c r="AE13" t="s">
        <v>217</v>
      </c>
      <c r="AF13" t="s">
        <v>896</v>
      </c>
      <c r="AG13" t="s">
        <v>442</v>
      </c>
      <c r="AH13" s="2" t="s">
        <v>259</v>
      </c>
      <c r="AI13" t="s">
        <v>188</v>
      </c>
      <c r="AJ13" s="2" t="s">
        <v>2960</v>
      </c>
    </row>
    <row r="14" spans="1:36">
      <c r="A14" s="5" t="s">
        <v>139</v>
      </c>
      <c r="B14" s="2" t="s">
        <v>3227</v>
      </c>
      <c r="C14" t="s">
        <v>686</v>
      </c>
      <c r="D14" s="2" t="s">
        <v>4142</v>
      </c>
      <c r="E14" t="s">
        <v>4143</v>
      </c>
      <c r="F14" t="s">
        <v>4144</v>
      </c>
      <c r="G14" t="s">
        <v>4145</v>
      </c>
      <c r="H14" t="s">
        <v>4146</v>
      </c>
      <c r="I14" t="s">
        <v>3925</v>
      </c>
      <c r="J14" s="2" t="s">
        <v>1125</v>
      </c>
      <c r="K14" t="s">
        <v>2547</v>
      </c>
      <c r="L14" t="s">
        <v>4147</v>
      </c>
      <c r="M14" t="s">
        <v>4148</v>
      </c>
      <c r="N14" t="s">
        <v>4149</v>
      </c>
      <c r="O14" t="s">
        <v>3147</v>
      </c>
      <c r="P14" t="s">
        <v>3730</v>
      </c>
      <c r="Q14" t="s">
        <v>4150</v>
      </c>
      <c r="R14" t="s">
        <v>4151</v>
      </c>
      <c r="S14" t="s">
        <v>4152</v>
      </c>
      <c r="T14" t="s">
        <v>4153</v>
      </c>
      <c r="U14" t="s">
        <v>4154</v>
      </c>
      <c r="V14" s="2" t="s">
        <v>4155</v>
      </c>
      <c r="W14" t="s">
        <v>3382</v>
      </c>
      <c r="X14" t="s">
        <v>4156</v>
      </c>
      <c r="Y14" s="2" t="s">
        <v>4157</v>
      </c>
      <c r="Z14" t="s">
        <v>1880</v>
      </c>
      <c r="AA14" t="s">
        <v>4158</v>
      </c>
      <c r="AB14" t="s">
        <v>4159</v>
      </c>
      <c r="AC14" s="2" t="s">
        <v>3064</v>
      </c>
      <c r="AD14" t="s">
        <v>4160</v>
      </c>
      <c r="AE14" t="s">
        <v>4161</v>
      </c>
      <c r="AF14" t="s">
        <v>2716</v>
      </c>
      <c r="AG14" t="s">
        <v>4162</v>
      </c>
      <c r="AH14" s="2" t="s">
        <v>4163</v>
      </c>
      <c r="AI14" t="s">
        <v>3950</v>
      </c>
      <c r="AJ14" s="2" t="s">
        <v>4164</v>
      </c>
    </row>
    <row r="15" spans="1:36">
      <c r="A15" s="5" t="s">
        <v>295</v>
      </c>
      <c r="B15" s="2" t="s">
        <v>222</v>
      </c>
      <c r="C15" t="s">
        <v>938</v>
      </c>
      <c r="D15" s="2" t="s">
        <v>241</v>
      </c>
      <c r="E15" t="s">
        <v>207</v>
      </c>
      <c r="F15" t="s">
        <v>225</v>
      </c>
      <c r="G15" t="s">
        <v>225</v>
      </c>
      <c r="H15" t="s">
        <v>259</v>
      </c>
      <c r="I15" t="s">
        <v>249</v>
      </c>
      <c r="J15" s="2" t="s">
        <v>473</v>
      </c>
      <c r="K15" t="s">
        <v>249</v>
      </c>
      <c r="L15" t="s">
        <v>249</v>
      </c>
      <c r="M15" t="s">
        <v>390</v>
      </c>
      <c r="N15" t="s">
        <v>255</v>
      </c>
      <c r="O15" t="s">
        <v>391</v>
      </c>
      <c r="P15" t="s">
        <v>251</v>
      </c>
      <c r="Q15" t="s">
        <v>251</v>
      </c>
      <c r="R15" t="s">
        <v>257</v>
      </c>
      <c r="S15" t="s">
        <v>442</v>
      </c>
      <c r="T15" t="s">
        <v>295</v>
      </c>
      <c r="U15" t="s">
        <v>246</v>
      </c>
      <c r="V15" s="2" t="s">
        <v>252</v>
      </c>
      <c r="W15" t="s">
        <v>896</v>
      </c>
      <c r="X15" t="s">
        <v>258</v>
      </c>
      <c r="Y15" s="2" t="s">
        <v>556</v>
      </c>
      <c r="Z15" t="s">
        <v>809</v>
      </c>
      <c r="AA15" t="s">
        <v>225</v>
      </c>
      <c r="AB15" t="s">
        <v>339</v>
      </c>
      <c r="AC15" s="2" t="s">
        <v>627</v>
      </c>
      <c r="AD15" t="s">
        <v>557</v>
      </c>
      <c r="AE15" t="s">
        <v>626</v>
      </c>
      <c r="AF15" t="s">
        <v>260</v>
      </c>
      <c r="AG15" t="s">
        <v>253</v>
      </c>
      <c r="AH15" s="2" t="s">
        <v>248</v>
      </c>
      <c r="AI15" t="s">
        <v>188</v>
      </c>
      <c r="AJ15" s="2" t="s">
        <v>229</v>
      </c>
    </row>
    <row r="16" spans="1:36">
      <c r="A16" s="5" t="s">
        <v>139</v>
      </c>
      <c r="B16" s="2" t="s">
        <v>2258</v>
      </c>
      <c r="C16" t="s">
        <v>1202</v>
      </c>
      <c r="D16" s="2" t="s">
        <v>4165</v>
      </c>
      <c r="E16" t="s">
        <v>3451</v>
      </c>
      <c r="F16" t="s">
        <v>1831</v>
      </c>
      <c r="G16" t="s">
        <v>3635</v>
      </c>
      <c r="H16" t="s">
        <v>499</v>
      </c>
      <c r="I16" t="s">
        <v>4166</v>
      </c>
      <c r="J16" s="2" t="s">
        <v>2587</v>
      </c>
      <c r="K16" t="s">
        <v>981</v>
      </c>
      <c r="L16" t="s">
        <v>2674</v>
      </c>
      <c r="M16" t="s">
        <v>4167</v>
      </c>
      <c r="N16" t="s">
        <v>2767</v>
      </c>
      <c r="O16" t="s">
        <v>4168</v>
      </c>
      <c r="P16" t="s">
        <v>2219</v>
      </c>
      <c r="Q16" t="s">
        <v>3902</v>
      </c>
      <c r="R16" t="s">
        <v>4169</v>
      </c>
      <c r="S16" t="s">
        <v>4170</v>
      </c>
      <c r="T16" t="s">
        <v>344</v>
      </c>
      <c r="U16" t="s">
        <v>4171</v>
      </c>
      <c r="V16" s="2" t="s">
        <v>2653</v>
      </c>
      <c r="W16" t="s">
        <v>4172</v>
      </c>
      <c r="X16" t="s">
        <v>4173</v>
      </c>
      <c r="Y16" s="2" t="s">
        <v>2774</v>
      </c>
      <c r="Z16" t="s">
        <v>1809</v>
      </c>
      <c r="AA16" t="s">
        <v>4133</v>
      </c>
      <c r="AB16" t="s">
        <v>1796</v>
      </c>
      <c r="AC16" s="2" t="s">
        <v>2936</v>
      </c>
      <c r="AD16" t="s">
        <v>1217</v>
      </c>
      <c r="AE16" t="s">
        <v>4174</v>
      </c>
      <c r="AF16" t="s">
        <v>2942</v>
      </c>
      <c r="AG16" t="s">
        <v>1307</v>
      </c>
      <c r="AH16" s="2" t="s">
        <v>4175</v>
      </c>
      <c r="AI16" t="s">
        <v>4176</v>
      </c>
      <c r="AJ16" s="2" t="s">
        <v>4177</v>
      </c>
    </row>
    <row r="17" spans="1:36">
      <c r="A17" s="5" t="s">
        <v>4178</v>
      </c>
      <c r="B17" s="2" t="s">
        <v>4105</v>
      </c>
      <c r="C17" t="s">
        <v>2162</v>
      </c>
      <c r="D17" s="2" t="s">
        <v>4179</v>
      </c>
      <c r="E17" t="s">
        <v>472</v>
      </c>
      <c r="F17" t="s">
        <v>241</v>
      </c>
      <c r="G17" t="s">
        <v>221</v>
      </c>
      <c r="H17" t="s">
        <v>1111</v>
      </c>
      <c r="I17" t="s">
        <v>470</v>
      </c>
      <c r="J17" s="2" t="s">
        <v>934</v>
      </c>
      <c r="K17" t="s">
        <v>471</v>
      </c>
      <c r="L17" t="s">
        <v>207</v>
      </c>
      <c r="M17" t="s">
        <v>188</v>
      </c>
      <c r="N17" t="s">
        <v>207</v>
      </c>
      <c r="O17" t="s">
        <v>548</v>
      </c>
      <c r="P17" t="s">
        <v>249</v>
      </c>
      <c r="Q17" t="s">
        <v>707</v>
      </c>
      <c r="R17" t="s">
        <v>810</v>
      </c>
      <c r="S17" t="s">
        <v>188</v>
      </c>
      <c r="T17" t="s">
        <v>388</v>
      </c>
      <c r="U17" t="s">
        <v>547</v>
      </c>
      <c r="V17" s="2" t="s">
        <v>188</v>
      </c>
      <c r="W17" t="s">
        <v>2204</v>
      </c>
      <c r="X17" t="s">
        <v>877</v>
      </c>
      <c r="Y17" s="2" t="s">
        <v>227</v>
      </c>
      <c r="Z17" t="s">
        <v>180</v>
      </c>
      <c r="AA17" t="s">
        <v>878</v>
      </c>
      <c r="AB17" t="s">
        <v>889</v>
      </c>
      <c r="AC17" s="2" t="s">
        <v>941</v>
      </c>
      <c r="AD17" t="s">
        <v>551</v>
      </c>
      <c r="AE17" t="s">
        <v>2235</v>
      </c>
      <c r="AF17" t="s">
        <v>259</v>
      </c>
      <c r="AG17" t="s">
        <v>248</v>
      </c>
      <c r="AH17" s="2" t="s">
        <v>258</v>
      </c>
      <c r="AI17" t="s">
        <v>4180</v>
      </c>
      <c r="AJ17" s="2" t="s">
        <v>556</v>
      </c>
    </row>
    <row r="18" spans="1:36">
      <c r="A18" s="10" t="s">
        <v>139</v>
      </c>
      <c r="B18" s="9" t="s">
        <v>4181</v>
      </c>
      <c r="C18" s="11" t="s">
        <v>3070</v>
      </c>
      <c r="D18" s="9" t="s">
        <v>4182</v>
      </c>
      <c r="E18" s="11" t="s">
        <v>2469</v>
      </c>
      <c r="F18" s="11" t="s">
        <v>3656</v>
      </c>
      <c r="G18" s="11" t="s">
        <v>4183</v>
      </c>
      <c r="H18" s="11" t="s">
        <v>4184</v>
      </c>
      <c r="I18" s="11" t="s">
        <v>4185</v>
      </c>
      <c r="J18" s="9" t="s">
        <v>4186</v>
      </c>
      <c r="K18" s="11" t="s">
        <v>4187</v>
      </c>
      <c r="L18" s="11" t="s">
        <v>2554</v>
      </c>
      <c r="M18" s="11" t="s">
        <v>4188</v>
      </c>
      <c r="N18" s="11" t="s">
        <v>4189</v>
      </c>
      <c r="O18" s="11" t="s">
        <v>3734</v>
      </c>
      <c r="P18" s="11" t="s">
        <v>3480</v>
      </c>
      <c r="Q18" s="11" t="s">
        <v>4190</v>
      </c>
      <c r="R18" s="11" t="s">
        <v>4191</v>
      </c>
      <c r="S18" s="11" t="s">
        <v>4192</v>
      </c>
      <c r="T18" s="11" t="s">
        <v>3932</v>
      </c>
      <c r="U18" s="11" t="s">
        <v>4193</v>
      </c>
      <c r="V18" s="9" t="s">
        <v>2985</v>
      </c>
      <c r="W18" s="11" t="s">
        <v>4194</v>
      </c>
      <c r="X18" s="11" t="s">
        <v>1482</v>
      </c>
      <c r="Y18" s="9" t="s">
        <v>3475</v>
      </c>
      <c r="Z18" s="11" t="s">
        <v>3323</v>
      </c>
      <c r="AA18" s="11" t="s">
        <v>4195</v>
      </c>
      <c r="AB18" s="11" t="s">
        <v>1552</v>
      </c>
      <c r="AC18" s="9" t="s">
        <v>902</v>
      </c>
      <c r="AD18" s="11" t="s">
        <v>4196</v>
      </c>
      <c r="AE18" s="11" t="s">
        <v>2281</v>
      </c>
      <c r="AF18" s="11" t="s">
        <v>3983</v>
      </c>
      <c r="AG18" s="11" t="s">
        <v>4102</v>
      </c>
      <c r="AH18" s="9" t="s">
        <v>4197</v>
      </c>
      <c r="AI18" s="11" t="s">
        <v>4198</v>
      </c>
      <c r="AJ18" s="9" t="s">
        <v>4199</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105</v>
      </c>
    </row>
    <row r="6" spans="1:36">
      <c r="A6" s="15" t="s">
        <v>4200</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253</v>
      </c>
      <c r="B13" s="2" t="s">
        <v>1115</v>
      </c>
      <c r="C13" t="s">
        <v>1411</v>
      </c>
      <c r="D13" s="2" t="s">
        <v>1111</v>
      </c>
      <c r="E13" t="s">
        <v>708</v>
      </c>
      <c r="F13" t="s">
        <v>626</v>
      </c>
      <c r="G13" t="s">
        <v>258</v>
      </c>
      <c r="H13" t="s">
        <v>207</v>
      </c>
      <c r="I13" t="s">
        <v>474</v>
      </c>
      <c r="J13" s="2" t="s">
        <v>186</v>
      </c>
      <c r="K13" t="s">
        <v>506</v>
      </c>
      <c r="L13" t="s">
        <v>442</v>
      </c>
      <c r="M13" t="s">
        <v>190</v>
      </c>
      <c r="N13" t="s">
        <v>247</v>
      </c>
      <c r="O13" t="s">
        <v>240</v>
      </c>
      <c r="P13" t="s">
        <v>254</v>
      </c>
      <c r="Q13" t="s">
        <v>391</v>
      </c>
      <c r="R13" t="s">
        <v>626</v>
      </c>
      <c r="S13" t="s">
        <v>257</v>
      </c>
      <c r="T13" t="s">
        <v>254</v>
      </c>
      <c r="U13" t="s">
        <v>389</v>
      </c>
      <c r="V13" s="2" t="s">
        <v>340</v>
      </c>
      <c r="W13" t="s">
        <v>547</v>
      </c>
      <c r="X13" t="s">
        <v>230</v>
      </c>
      <c r="Y13" s="2" t="s">
        <v>221</v>
      </c>
      <c r="Z13" t="s">
        <v>208</v>
      </c>
      <c r="AA13" t="s">
        <v>241</v>
      </c>
      <c r="AB13" t="s">
        <v>225</v>
      </c>
      <c r="AC13" s="2" t="s">
        <v>549</v>
      </c>
      <c r="AD13" t="s">
        <v>214</v>
      </c>
      <c r="AE13" t="s">
        <v>896</v>
      </c>
      <c r="AF13" t="s">
        <v>246</v>
      </c>
      <c r="AG13" t="s">
        <v>251</v>
      </c>
      <c r="AH13" s="2" t="s">
        <v>340</v>
      </c>
      <c r="AI13" t="s">
        <v>3974</v>
      </c>
      <c r="AJ13" s="2" t="s">
        <v>229</v>
      </c>
    </row>
    <row r="14" spans="1:36">
      <c r="A14" s="5" t="s">
        <v>139</v>
      </c>
      <c r="B14" s="2" t="s">
        <v>3789</v>
      </c>
      <c r="C14" t="s">
        <v>3614</v>
      </c>
      <c r="D14" s="2" t="s">
        <v>4201</v>
      </c>
      <c r="E14" t="s">
        <v>2051</v>
      </c>
      <c r="F14" t="s">
        <v>4202</v>
      </c>
      <c r="G14" t="s">
        <v>4075</v>
      </c>
      <c r="H14" t="s">
        <v>3297</v>
      </c>
      <c r="I14" t="s">
        <v>3027</v>
      </c>
      <c r="J14" s="2" t="s">
        <v>901</v>
      </c>
      <c r="K14" t="s">
        <v>4203</v>
      </c>
      <c r="L14" t="s">
        <v>1998</v>
      </c>
      <c r="M14" t="s">
        <v>3539</v>
      </c>
      <c r="N14" t="s">
        <v>4204</v>
      </c>
      <c r="O14" t="s">
        <v>4205</v>
      </c>
      <c r="P14" t="s">
        <v>4206</v>
      </c>
      <c r="Q14" t="s">
        <v>4207</v>
      </c>
      <c r="R14" t="s">
        <v>3764</v>
      </c>
      <c r="S14" t="s">
        <v>4208</v>
      </c>
      <c r="T14" t="s">
        <v>2316</v>
      </c>
      <c r="U14" t="s">
        <v>637</v>
      </c>
      <c r="V14" s="2" t="s">
        <v>4209</v>
      </c>
      <c r="W14" t="s">
        <v>3831</v>
      </c>
      <c r="X14" t="s">
        <v>4210</v>
      </c>
      <c r="Y14" s="2" t="s">
        <v>4211</v>
      </c>
      <c r="Z14" t="s">
        <v>1813</v>
      </c>
      <c r="AA14" t="s">
        <v>4212</v>
      </c>
      <c r="AB14" t="s">
        <v>960</v>
      </c>
      <c r="AC14" s="2" t="s">
        <v>4213</v>
      </c>
      <c r="AD14" t="s">
        <v>4214</v>
      </c>
      <c r="AE14" t="s">
        <v>2426</v>
      </c>
      <c r="AF14" t="s">
        <v>3263</v>
      </c>
      <c r="AG14" t="s">
        <v>4215</v>
      </c>
      <c r="AH14" s="2" t="s">
        <v>2834</v>
      </c>
      <c r="AI14" t="s">
        <v>4216</v>
      </c>
      <c r="AJ14" s="2" t="s">
        <v>4217</v>
      </c>
    </row>
    <row r="15" spans="1:36">
      <c r="A15" s="5" t="s">
        <v>295</v>
      </c>
      <c r="B15" s="2" t="s">
        <v>2194</v>
      </c>
      <c r="C15" t="s">
        <v>2162</v>
      </c>
      <c r="D15" s="2" t="s">
        <v>1367</v>
      </c>
      <c r="E15" t="s">
        <v>809</v>
      </c>
      <c r="F15" t="s">
        <v>545</v>
      </c>
      <c r="G15" t="s">
        <v>196</v>
      </c>
      <c r="H15" t="s">
        <v>193</v>
      </c>
      <c r="I15" t="s">
        <v>811</v>
      </c>
      <c r="J15" s="2" t="s">
        <v>2235</v>
      </c>
      <c r="K15" t="s">
        <v>627</v>
      </c>
      <c r="L15" t="s">
        <v>626</v>
      </c>
      <c r="M15" t="s">
        <v>879</v>
      </c>
      <c r="N15" t="s">
        <v>257</v>
      </c>
      <c r="O15" t="s">
        <v>547</v>
      </c>
      <c r="P15" t="s">
        <v>247</v>
      </c>
      <c r="Q15" t="s">
        <v>935</v>
      </c>
      <c r="R15" t="s">
        <v>1097</v>
      </c>
      <c r="S15" t="s">
        <v>474</v>
      </c>
      <c r="T15" t="s">
        <v>190</v>
      </c>
      <c r="U15" t="s">
        <v>557</v>
      </c>
      <c r="V15" s="2" t="s">
        <v>556</v>
      </c>
      <c r="W15" t="s">
        <v>1099</v>
      </c>
      <c r="X15" t="s">
        <v>554</v>
      </c>
      <c r="Y15" s="2" t="s">
        <v>2128</v>
      </c>
      <c r="Z15" t="s">
        <v>1933</v>
      </c>
      <c r="AA15" t="s">
        <v>880</v>
      </c>
      <c r="AB15" t="s">
        <v>239</v>
      </c>
      <c r="AC15" s="2" t="s">
        <v>2127</v>
      </c>
      <c r="AD15" t="s">
        <v>1417</v>
      </c>
      <c r="AE15" t="s">
        <v>894</v>
      </c>
      <c r="AF15" t="s">
        <v>472</v>
      </c>
      <c r="AG15" t="s">
        <v>252</v>
      </c>
      <c r="AH15" s="2" t="s">
        <v>506</v>
      </c>
      <c r="AI15" t="s">
        <v>610</v>
      </c>
      <c r="AJ15" s="2" t="s">
        <v>1934</v>
      </c>
    </row>
    <row r="16" spans="1:36">
      <c r="A16" s="5" t="s">
        <v>139</v>
      </c>
      <c r="B16" s="2" t="s">
        <v>4218</v>
      </c>
      <c r="C16" t="s">
        <v>4219</v>
      </c>
      <c r="D16" s="2" t="s">
        <v>1507</v>
      </c>
      <c r="E16" t="s">
        <v>2715</v>
      </c>
      <c r="F16" t="s">
        <v>4220</v>
      </c>
      <c r="G16" t="s">
        <v>3289</v>
      </c>
      <c r="H16" t="s">
        <v>4221</v>
      </c>
      <c r="I16" t="s">
        <v>4222</v>
      </c>
      <c r="J16" s="2" t="s">
        <v>4223</v>
      </c>
      <c r="K16" t="s">
        <v>4224</v>
      </c>
      <c r="L16" t="s">
        <v>4225</v>
      </c>
      <c r="M16" t="s">
        <v>4226</v>
      </c>
      <c r="N16" t="s">
        <v>2463</v>
      </c>
      <c r="O16" t="s">
        <v>4227</v>
      </c>
      <c r="P16" t="s">
        <v>4228</v>
      </c>
      <c r="Q16" t="s">
        <v>4229</v>
      </c>
      <c r="R16" t="s">
        <v>4230</v>
      </c>
      <c r="S16" t="s">
        <v>4231</v>
      </c>
      <c r="T16" t="s">
        <v>4232</v>
      </c>
      <c r="U16" t="s">
        <v>4233</v>
      </c>
      <c r="V16" s="2" t="s">
        <v>4234</v>
      </c>
      <c r="W16" t="s">
        <v>4143</v>
      </c>
      <c r="X16" t="s">
        <v>4235</v>
      </c>
      <c r="Y16" s="2" t="s">
        <v>4236</v>
      </c>
      <c r="Z16" t="s">
        <v>2463</v>
      </c>
      <c r="AA16" t="s">
        <v>4237</v>
      </c>
      <c r="AB16" t="s">
        <v>3057</v>
      </c>
      <c r="AC16" s="2" t="s">
        <v>4238</v>
      </c>
      <c r="AD16" t="s">
        <v>4239</v>
      </c>
      <c r="AE16" t="s">
        <v>4240</v>
      </c>
      <c r="AF16" t="s">
        <v>4241</v>
      </c>
      <c r="AG16" t="s">
        <v>3717</v>
      </c>
      <c r="AH16" s="2" t="s">
        <v>1591</v>
      </c>
      <c r="AI16" t="s">
        <v>4242</v>
      </c>
      <c r="AJ16" s="2" t="s">
        <v>4243</v>
      </c>
    </row>
    <row r="17" spans="1:36">
      <c r="A17" s="5" t="s">
        <v>4178</v>
      </c>
      <c r="B17" s="2" t="s">
        <v>1836</v>
      </c>
      <c r="C17" t="s">
        <v>899</v>
      </c>
      <c r="D17" s="2" t="s">
        <v>2708</v>
      </c>
      <c r="E17" t="s">
        <v>542</v>
      </c>
      <c r="F17" t="s">
        <v>556</v>
      </c>
      <c r="G17" t="s">
        <v>879</v>
      </c>
      <c r="H17" t="s">
        <v>810</v>
      </c>
      <c r="I17" t="s">
        <v>471</v>
      </c>
      <c r="J17" s="2" t="s">
        <v>504</v>
      </c>
      <c r="K17" t="s">
        <v>258</v>
      </c>
      <c r="L17" t="s">
        <v>256</v>
      </c>
      <c r="M17" t="s">
        <v>188</v>
      </c>
      <c r="N17" t="s">
        <v>249</v>
      </c>
      <c r="O17" t="s">
        <v>557</v>
      </c>
      <c r="P17" t="s">
        <v>249</v>
      </c>
      <c r="Q17" t="s">
        <v>225</v>
      </c>
      <c r="R17" t="s">
        <v>223</v>
      </c>
      <c r="S17" t="s">
        <v>626</v>
      </c>
      <c r="T17" t="s">
        <v>340</v>
      </c>
      <c r="U17" t="s">
        <v>506</v>
      </c>
      <c r="V17" s="2" t="s">
        <v>389</v>
      </c>
      <c r="W17" t="s">
        <v>936</v>
      </c>
      <c r="X17" t="s">
        <v>897</v>
      </c>
      <c r="Y17" s="2" t="s">
        <v>195</v>
      </c>
      <c r="Z17" t="s">
        <v>878</v>
      </c>
      <c r="AA17" t="s">
        <v>228</v>
      </c>
      <c r="AB17" t="s">
        <v>557</v>
      </c>
      <c r="AC17" s="2" t="s">
        <v>179</v>
      </c>
      <c r="AD17" t="s">
        <v>196</v>
      </c>
      <c r="AE17" t="s">
        <v>1651</v>
      </c>
      <c r="AF17" t="s">
        <v>257</v>
      </c>
      <c r="AG17" t="s">
        <v>252</v>
      </c>
      <c r="AH17" s="2" t="s">
        <v>339</v>
      </c>
      <c r="AI17" t="s">
        <v>1410</v>
      </c>
      <c r="AJ17" s="2" t="s">
        <v>2127</v>
      </c>
    </row>
    <row r="18" spans="1:36">
      <c r="A18" s="10" t="s">
        <v>139</v>
      </c>
      <c r="B18" s="9" t="s">
        <v>4090</v>
      </c>
      <c r="C18" s="11" t="s">
        <v>4244</v>
      </c>
      <c r="D18" s="9" t="s">
        <v>4245</v>
      </c>
      <c r="E18" s="11" t="s">
        <v>4246</v>
      </c>
      <c r="F18" s="11" t="s">
        <v>3945</v>
      </c>
      <c r="G18" s="11" t="s">
        <v>4247</v>
      </c>
      <c r="H18" s="11" t="s">
        <v>1227</v>
      </c>
      <c r="I18" s="11" t="s">
        <v>4248</v>
      </c>
      <c r="J18" s="9" t="s">
        <v>2230</v>
      </c>
      <c r="K18" s="11" t="s">
        <v>3370</v>
      </c>
      <c r="L18" s="11" t="s">
        <v>3292</v>
      </c>
      <c r="M18" s="11" t="s">
        <v>3282</v>
      </c>
      <c r="N18" s="11" t="s">
        <v>4002</v>
      </c>
      <c r="O18" s="11" t="s">
        <v>4224</v>
      </c>
      <c r="P18" s="11" t="s">
        <v>4249</v>
      </c>
      <c r="Q18" s="11" t="s">
        <v>3942</v>
      </c>
      <c r="R18" s="11" t="s">
        <v>4250</v>
      </c>
      <c r="S18" s="11" t="s">
        <v>4251</v>
      </c>
      <c r="T18" s="11" t="s">
        <v>4252</v>
      </c>
      <c r="U18" s="11" t="s">
        <v>1555</v>
      </c>
      <c r="V18" s="9" t="s">
        <v>3257</v>
      </c>
      <c r="W18" s="11" t="s">
        <v>2228</v>
      </c>
      <c r="X18" s="11" t="s">
        <v>2131</v>
      </c>
      <c r="Y18" s="9" t="s">
        <v>1615</v>
      </c>
      <c r="Z18" s="11" t="s">
        <v>4253</v>
      </c>
      <c r="AA18" s="11" t="s">
        <v>2999</v>
      </c>
      <c r="AB18" s="11" t="s">
        <v>1788</v>
      </c>
      <c r="AC18" s="9" t="s">
        <v>3706</v>
      </c>
      <c r="AD18" s="11" t="s">
        <v>4254</v>
      </c>
      <c r="AE18" s="11" t="s">
        <v>2450</v>
      </c>
      <c r="AF18" s="11" t="s">
        <v>4255</v>
      </c>
      <c r="AG18" s="11" t="s">
        <v>4256</v>
      </c>
      <c r="AH18" s="9" t="s">
        <v>3713</v>
      </c>
      <c r="AI18" s="11" t="s">
        <v>4257</v>
      </c>
      <c r="AJ18" s="9" t="s">
        <v>3400</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108</v>
      </c>
    </row>
    <row r="6" spans="1:36">
      <c r="A6" s="15" t="s">
        <v>4258</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253</v>
      </c>
      <c r="B13" s="2" t="s">
        <v>1103</v>
      </c>
      <c r="C13" t="s">
        <v>222</v>
      </c>
      <c r="D13" s="2" t="s">
        <v>181</v>
      </c>
      <c r="E13" t="s">
        <v>506</v>
      </c>
      <c r="F13" t="s">
        <v>1053</v>
      </c>
      <c r="G13" t="s">
        <v>229</v>
      </c>
      <c r="H13" t="s">
        <v>810</v>
      </c>
      <c r="I13" t="s">
        <v>547</v>
      </c>
      <c r="J13" s="2" t="s">
        <v>938</v>
      </c>
      <c r="K13" t="s">
        <v>190</v>
      </c>
      <c r="L13" t="s">
        <v>257</v>
      </c>
      <c r="M13" t="s">
        <v>707</v>
      </c>
      <c r="N13" t="s">
        <v>391</v>
      </c>
      <c r="O13" t="s">
        <v>707</v>
      </c>
      <c r="P13" t="s">
        <v>248</v>
      </c>
      <c r="Q13" t="s">
        <v>473</v>
      </c>
      <c r="R13" t="s">
        <v>547</v>
      </c>
      <c r="S13" t="s">
        <v>707</v>
      </c>
      <c r="T13" t="s">
        <v>391</v>
      </c>
      <c r="U13" t="s">
        <v>389</v>
      </c>
      <c r="V13" s="2" t="s">
        <v>472</v>
      </c>
      <c r="W13" t="s">
        <v>897</v>
      </c>
      <c r="X13" t="s">
        <v>220</v>
      </c>
      <c r="Y13" s="2" t="s">
        <v>545</v>
      </c>
      <c r="Z13" t="s">
        <v>1645</v>
      </c>
      <c r="AA13" t="s">
        <v>186</v>
      </c>
      <c r="AB13" t="s">
        <v>1053</v>
      </c>
      <c r="AC13" s="2" t="s">
        <v>239</v>
      </c>
      <c r="AD13" t="s">
        <v>1876</v>
      </c>
      <c r="AE13" t="s">
        <v>543</v>
      </c>
      <c r="AF13" t="s">
        <v>249</v>
      </c>
      <c r="AG13" t="s">
        <v>250</v>
      </c>
      <c r="AH13" s="2" t="s">
        <v>256</v>
      </c>
      <c r="AI13" t="s">
        <v>1115</v>
      </c>
      <c r="AJ13" s="2" t="s">
        <v>1053</v>
      </c>
    </row>
    <row r="14" spans="1:36">
      <c r="A14" s="5" t="s">
        <v>139</v>
      </c>
      <c r="B14" s="2" t="s">
        <v>2350</v>
      </c>
      <c r="C14" t="s">
        <v>2111</v>
      </c>
      <c r="D14" s="2" t="s">
        <v>4024</v>
      </c>
      <c r="E14" t="s">
        <v>3680</v>
      </c>
      <c r="F14" t="s">
        <v>4073</v>
      </c>
      <c r="G14" t="s">
        <v>4259</v>
      </c>
      <c r="H14" t="s">
        <v>4260</v>
      </c>
      <c r="I14" t="s">
        <v>4261</v>
      </c>
      <c r="J14" s="2" t="s">
        <v>4262</v>
      </c>
      <c r="K14" t="s">
        <v>4263</v>
      </c>
      <c r="L14" t="s">
        <v>4264</v>
      </c>
      <c r="M14" t="s">
        <v>4265</v>
      </c>
      <c r="N14" t="s">
        <v>4266</v>
      </c>
      <c r="O14" t="s">
        <v>4267</v>
      </c>
      <c r="P14" t="s">
        <v>4268</v>
      </c>
      <c r="Q14" t="s">
        <v>4269</v>
      </c>
      <c r="R14" t="s">
        <v>4270</v>
      </c>
      <c r="S14" t="s">
        <v>1784</v>
      </c>
      <c r="T14" t="s">
        <v>3345</v>
      </c>
      <c r="U14" t="s">
        <v>4271</v>
      </c>
      <c r="V14" s="2" t="s">
        <v>956</v>
      </c>
      <c r="W14" t="s">
        <v>3755</v>
      </c>
      <c r="X14" t="s">
        <v>2792</v>
      </c>
      <c r="Y14" s="2" t="s">
        <v>2904</v>
      </c>
      <c r="Z14" t="s">
        <v>4272</v>
      </c>
      <c r="AA14" t="s">
        <v>4273</v>
      </c>
      <c r="AB14" t="s">
        <v>2602</v>
      </c>
      <c r="AC14" s="2" t="s">
        <v>4274</v>
      </c>
      <c r="AD14" t="s">
        <v>3160</v>
      </c>
      <c r="AE14" t="s">
        <v>3149</v>
      </c>
      <c r="AF14" t="s">
        <v>4275</v>
      </c>
      <c r="AG14" t="s">
        <v>2056</v>
      </c>
      <c r="AH14" s="2" t="s">
        <v>2916</v>
      </c>
      <c r="AI14" t="s">
        <v>1610</v>
      </c>
      <c r="AJ14" s="2" t="s">
        <v>854</v>
      </c>
    </row>
    <row r="15" spans="1:36">
      <c r="A15" s="5" t="s">
        <v>295</v>
      </c>
      <c r="B15" s="2" t="s">
        <v>1104</v>
      </c>
      <c r="C15" t="s">
        <v>670</v>
      </c>
      <c r="D15" s="2" t="s">
        <v>195</v>
      </c>
      <c r="E15" t="s">
        <v>257</v>
      </c>
      <c r="F15" t="s">
        <v>472</v>
      </c>
      <c r="G15" t="s">
        <v>707</v>
      </c>
      <c r="H15" t="s">
        <v>896</v>
      </c>
      <c r="I15" t="s">
        <v>258</v>
      </c>
      <c r="J15" s="2" t="s">
        <v>879</v>
      </c>
      <c r="K15" t="s">
        <v>257</v>
      </c>
      <c r="L15" t="s">
        <v>442</v>
      </c>
      <c r="M15" t="s">
        <v>256</v>
      </c>
      <c r="N15" t="s">
        <v>252</v>
      </c>
      <c r="O15" t="s">
        <v>256</v>
      </c>
      <c r="P15" t="s">
        <v>255</v>
      </c>
      <c r="Q15" t="s">
        <v>257</v>
      </c>
      <c r="R15" t="s">
        <v>207</v>
      </c>
      <c r="S15" t="s">
        <v>257</v>
      </c>
      <c r="T15" t="s">
        <v>252</v>
      </c>
      <c r="U15" t="s">
        <v>390</v>
      </c>
      <c r="V15" s="2" t="s">
        <v>249</v>
      </c>
      <c r="W15" t="s">
        <v>809</v>
      </c>
      <c r="X15" t="s">
        <v>470</v>
      </c>
      <c r="Y15" s="2" t="s">
        <v>1101</v>
      </c>
      <c r="Z15" t="s">
        <v>1437</v>
      </c>
      <c r="AA15" t="s">
        <v>889</v>
      </c>
      <c r="AB15" t="s">
        <v>506</v>
      </c>
      <c r="AC15" s="2" t="s">
        <v>241</v>
      </c>
      <c r="AD15" t="s">
        <v>941</v>
      </c>
      <c r="AE15" t="s">
        <v>940</v>
      </c>
      <c r="AF15" t="s">
        <v>260</v>
      </c>
      <c r="AG15" t="s">
        <v>260</v>
      </c>
      <c r="AH15" s="2" t="s">
        <v>249</v>
      </c>
      <c r="AI15" t="s">
        <v>189</v>
      </c>
      <c r="AJ15" s="2" t="s">
        <v>889</v>
      </c>
    </row>
    <row r="16" spans="1:36">
      <c r="A16" s="5" t="s">
        <v>139</v>
      </c>
      <c r="B16" s="2" t="s">
        <v>4276</v>
      </c>
      <c r="C16" t="s">
        <v>3331</v>
      </c>
      <c r="D16" s="2" t="s">
        <v>2032</v>
      </c>
      <c r="E16" t="s">
        <v>4277</v>
      </c>
      <c r="F16" t="s">
        <v>4278</v>
      </c>
      <c r="G16" t="s">
        <v>4279</v>
      </c>
      <c r="H16" t="s">
        <v>4280</v>
      </c>
      <c r="I16" t="s">
        <v>3798</v>
      </c>
      <c r="J16" s="2" t="s">
        <v>4264</v>
      </c>
      <c r="K16" t="s">
        <v>4281</v>
      </c>
      <c r="L16" t="s">
        <v>2246</v>
      </c>
      <c r="M16" t="s">
        <v>4282</v>
      </c>
      <c r="N16" t="s">
        <v>3801</v>
      </c>
      <c r="O16" t="s">
        <v>4149</v>
      </c>
      <c r="P16" t="s">
        <v>4283</v>
      </c>
      <c r="Q16" t="s">
        <v>4284</v>
      </c>
      <c r="R16" t="s">
        <v>4285</v>
      </c>
      <c r="S16" t="s">
        <v>4285</v>
      </c>
      <c r="T16" t="s">
        <v>3463</v>
      </c>
      <c r="U16" t="s">
        <v>910</v>
      </c>
      <c r="V16" s="2" t="s">
        <v>4286</v>
      </c>
      <c r="W16" t="s">
        <v>4287</v>
      </c>
      <c r="X16" t="s">
        <v>4288</v>
      </c>
      <c r="Y16" s="2" t="s">
        <v>4069</v>
      </c>
      <c r="Z16" t="s">
        <v>2289</v>
      </c>
      <c r="AA16" t="s">
        <v>4149</v>
      </c>
      <c r="AB16" t="s">
        <v>3290</v>
      </c>
      <c r="AC16" s="2" t="s">
        <v>3796</v>
      </c>
      <c r="AD16" t="s">
        <v>3697</v>
      </c>
      <c r="AE16" t="s">
        <v>1941</v>
      </c>
      <c r="AF16" t="s">
        <v>4289</v>
      </c>
      <c r="AG16" t="s">
        <v>2962</v>
      </c>
      <c r="AH16" s="2" t="s">
        <v>635</v>
      </c>
      <c r="AI16" t="s">
        <v>4290</v>
      </c>
      <c r="AJ16" s="2" t="s">
        <v>1527</v>
      </c>
    </row>
    <row r="17" spans="1:36">
      <c r="A17" s="5" t="s">
        <v>4178</v>
      </c>
      <c r="B17" s="2" t="s">
        <v>4291</v>
      </c>
      <c r="C17" t="s">
        <v>4292</v>
      </c>
      <c r="D17" s="2" t="s">
        <v>1436</v>
      </c>
      <c r="E17" t="s">
        <v>186</v>
      </c>
      <c r="F17" t="s">
        <v>897</v>
      </c>
      <c r="G17" t="s">
        <v>628</v>
      </c>
      <c r="H17" t="s">
        <v>1412</v>
      </c>
      <c r="I17" t="s">
        <v>196</v>
      </c>
      <c r="J17" s="2" t="s">
        <v>195</v>
      </c>
      <c r="K17" t="s">
        <v>194</v>
      </c>
      <c r="L17" t="s">
        <v>542</v>
      </c>
      <c r="M17" t="s">
        <v>938</v>
      </c>
      <c r="N17" t="s">
        <v>257</v>
      </c>
      <c r="O17" t="s">
        <v>549</v>
      </c>
      <c r="P17" t="s">
        <v>442</v>
      </c>
      <c r="Q17" t="s">
        <v>556</v>
      </c>
      <c r="R17" t="s">
        <v>879</v>
      </c>
      <c r="S17" t="s">
        <v>896</v>
      </c>
      <c r="T17" t="s">
        <v>506</v>
      </c>
      <c r="U17" t="s">
        <v>710</v>
      </c>
      <c r="V17" s="2" t="s">
        <v>188</v>
      </c>
      <c r="W17" t="s">
        <v>222</v>
      </c>
      <c r="X17" t="s">
        <v>202</v>
      </c>
      <c r="Y17" s="2" t="s">
        <v>4293</v>
      </c>
      <c r="Z17" t="s">
        <v>943</v>
      </c>
      <c r="AA17" t="s">
        <v>1876</v>
      </c>
      <c r="AB17" t="s">
        <v>1112</v>
      </c>
      <c r="AC17" s="2" t="s">
        <v>1480</v>
      </c>
      <c r="AD17" t="s">
        <v>893</v>
      </c>
      <c r="AE17" t="s">
        <v>1646</v>
      </c>
      <c r="AF17" t="s">
        <v>188</v>
      </c>
      <c r="AG17" t="s">
        <v>340</v>
      </c>
      <c r="AH17" s="2" t="s">
        <v>708</v>
      </c>
      <c r="AI17" t="s">
        <v>810</v>
      </c>
      <c r="AJ17" s="2" t="s">
        <v>2960</v>
      </c>
    </row>
    <row r="18" spans="1:36">
      <c r="A18" s="10" t="s">
        <v>139</v>
      </c>
      <c r="B18" s="9" t="s">
        <v>4294</v>
      </c>
      <c r="C18" s="11" t="s">
        <v>4295</v>
      </c>
      <c r="D18" s="9" t="s">
        <v>3703</v>
      </c>
      <c r="E18" s="11" t="s">
        <v>4296</v>
      </c>
      <c r="F18" s="11" t="s">
        <v>4297</v>
      </c>
      <c r="G18" s="11" t="s">
        <v>1460</v>
      </c>
      <c r="H18" s="11" t="s">
        <v>4298</v>
      </c>
      <c r="I18" s="11" t="s">
        <v>1748</v>
      </c>
      <c r="J18" s="9" t="s">
        <v>2569</v>
      </c>
      <c r="K18" s="11" t="s">
        <v>4299</v>
      </c>
      <c r="L18" s="11" t="s">
        <v>2912</v>
      </c>
      <c r="M18" s="11" t="s">
        <v>4300</v>
      </c>
      <c r="N18" s="11" t="s">
        <v>3213</v>
      </c>
      <c r="O18" s="11" t="s">
        <v>4301</v>
      </c>
      <c r="P18" s="11" t="s">
        <v>4302</v>
      </c>
      <c r="Q18" s="11" t="s">
        <v>4303</v>
      </c>
      <c r="R18" s="11" t="s">
        <v>3208</v>
      </c>
      <c r="S18" s="11" t="s">
        <v>4304</v>
      </c>
      <c r="T18" s="11" t="s">
        <v>4305</v>
      </c>
      <c r="U18" s="11" t="s">
        <v>4306</v>
      </c>
      <c r="V18" s="9" t="s">
        <v>4307</v>
      </c>
      <c r="W18" s="11" t="s">
        <v>4308</v>
      </c>
      <c r="X18" s="11" t="s">
        <v>3924</v>
      </c>
      <c r="Y18" s="9" t="s">
        <v>2912</v>
      </c>
      <c r="Z18" s="11" t="s">
        <v>4309</v>
      </c>
      <c r="AA18" s="11" t="s">
        <v>4310</v>
      </c>
      <c r="AB18" s="11" t="s">
        <v>4238</v>
      </c>
      <c r="AC18" s="9" t="s">
        <v>579</v>
      </c>
      <c r="AD18" s="11" t="s">
        <v>2444</v>
      </c>
      <c r="AE18" s="11" t="s">
        <v>4311</v>
      </c>
      <c r="AF18" s="11" t="s">
        <v>4189</v>
      </c>
      <c r="AG18" s="11" t="s">
        <v>4312</v>
      </c>
      <c r="AH18" s="9" t="s">
        <v>969</v>
      </c>
      <c r="AI18" s="11" t="s">
        <v>2690</v>
      </c>
      <c r="AJ18" s="9" t="s">
        <v>4313</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J20"/>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111</v>
      </c>
    </row>
    <row r="6" spans="1:36">
      <c r="A6" s="15" t="s">
        <v>4314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253</v>
      </c>
      <c r="B13" s="2" t="s">
        <v>811</v>
      </c>
      <c r="C13" t="s">
        <v>547</v>
      </c>
      <c r="D13" s="2" t="s">
        <v>257</v>
      </c>
      <c r="E13" t="s">
        <v>247</v>
      </c>
      <c r="F13" t="s">
        <v>249</v>
      </c>
      <c r="G13" t="s">
        <v>442</v>
      </c>
      <c r="H13" t="s">
        <v>248</v>
      </c>
      <c r="I13" t="s">
        <v>252</v>
      </c>
      <c r="J13" s="2" t="s">
        <v>247</v>
      </c>
      <c r="K13" t="s">
        <v>255</v>
      </c>
      <c r="L13" t="s">
        <v>251</v>
      </c>
      <c r="M13" t="s">
        <v>295</v>
      </c>
      <c r="N13" t="s">
        <v>260</v>
      </c>
      <c r="O13" t="s">
        <v>246</v>
      </c>
      <c r="P13" t="s">
        <v>255</v>
      </c>
      <c r="Q13" t="s">
        <v>295</v>
      </c>
      <c r="R13" t="s">
        <v>251</v>
      </c>
      <c r="S13" t="s">
        <v>251</v>
      </c>
      <c r="T13" t="s">
        <v>250</v>
      </c>
      <c r="U13" t="s">
        <v>247</v>
      </c>
      <c r="V13" s="2" t="s">
        <v>254</v>
      </c>
      <c r="W13" t="s">
        <v>506</v>
      </c>
      <c r="X13" t="s">
        <v>391</v>
      </c>
      <c r="Y13" s="2" t="s">
        <v>259</v>
      </c>
      <c r="Z13" t="s">
        <v>472</v>
      </c>
      <c r="AA13" t="s">
        <v>339</v>
      </c>
      <c r="AB13" t="s">
        <v>248</v>
      </c>
      <c r="AC13" s="2" t="s">
        <v>247</v>
      </c>
      <c r="AD13" t="s">
        <v>246</v>
      </c>
      <c r="AE13" t="s">
        <v>249</v>
      </c>
      <c r="AF13" t="s">
        <v>253</v>
      </c>
      <c r="AG13" t="s">
        <v>261</v>
      </c>
      <c r="AH13" s="2" t="s">
        <v>295</v>
      </c>
      <c r="AI13" t="s">
        <v>340</v>
      </c>
      <c r="AJ13" s="2" t="s">
        <v>251</v>
      </c>
    </row>
    <row r="14" spans="1:36">
      <c r="A14" s="5" t="s">
        <v>139</v>
      </c>
      <c r="B14" s="2" t="s">
        <v>500</v>
      </c>
      <c r="C14" t="s">
        <v>1913</v>
      </c>
      <c r="D14" s="2" t="s">
        <v>284</v>
      </c>
      <c r="E14" t="s">
        <v>2591</v>
      </c>
      <c r="F14" t="s">
        <v>2668</v>
      </c>
      <c r="G14" t="s">
        <v>4315</v>
      </c>
      <c r="H14" t="s">
        <v>1354</v>
      </c>
      <c r="I14" t="s">
        <v>477</v>
      </c>
      <c r="J14" s="2" t="s">
        <v>3123</v>
      </c>
      <c r="K14" t="s">
        <v>452</v>
      </c>
      <c r="L14" t="s">
        <v>3601</v>
      </c>
      <c r="M14" t="s">
        <v>324</v>
      </c>
      <c r="N14" t="s">
        <v>3270</v>
      </c>
      <c r="O14" t="s">
        <v>843</v>
      </c>
      <c r="P14" t="s">
        <v>2185</v>
      </c>
      <c r="Q14" t="s">
        <v>772</v>
      </c>
      <c r="R14" t="s">
        <v>718</v>
      </c>
      <c r="S14" t="s">
        <v>4316</v>
      </c>
      <c r="T14" t="s">
        <v>1305</v>
      </c>
      <c r="U14" t="s">
        <v>4177</v>
      </c>
      <c r="V14" s="2" t="s">
        <v>1919</v>
      </c>
      <c r="W14" t="s">
        <v>503</v>
      </c>
      <c r="X14" t="s">
        <v>2278</v>
      </c>
      <c r="Y14" s="2" t="s">
        <v>273</v>
      </c>
      <c r="Z14" t="s">
        <v>2587</v>
      </c>
      <c r="AA14" t="s">
        <v>1300</v>
      </c>
      <c r="AB14" t="s">
        <v>3362</v>
      </c>
      <c r="AC14" s="2" t="s">
        <v>1177</v>
      </c>
      <c r="AD14" t="s">
        <v>328</v>
      </c>
      <c r="AE14" t="s">
        <v>284</v>
      </c>
      <c r="AF14" t="s">
        <v>1313</v>
      </c>
      <c r="AG14" t="s">
        <v>261</v>
      </c>
      <c r="AH14" s="2" t="s">
        <v>862</v>
      </c>
      <c r="AI14" t="s">
        <v>329</v>
      </c>
      <c r="AJ14" s="2" t="s">
        <v>387</v>
      </c>
    </row>
    <row r="15" spans="1:36">
      <c r="A15" s="5" t="s">
        <v>295</v>
      </c>
      <c r="B15" s="2" t="s">
        <v>553</v>
      </c>
      <c r="C15" t="s">
        <v>881</v>
      </c>
      <c r="D15" s="2" t="s">
        <v>2235</v>
      </c>
      <c r="E15" t="s">
        <v>391</v>
      </c>
      <c r="F15" t="s">
        <v>339</v>
      </c>
      <c r="G15" t="s">
        <v>258</v>
      </c>
      <c r="H15" t="s">
        <v>710</v>
      </c>
      <c r="I15" t="s">
        <v>627</v>
      </c>
      <c r="J15" s="2" t="s">
        <v>667</v>
      </c>
      <c r="K15" t="s">
        <v>190</v>
      </c>
      <c r="L15" t="s">
        <v>247</v>
      </c>
      <c r="M15" t="s">
        <v>388</v>
      </c>
      <c r="N15" t="s">
        <v>251</v>
      </c>
      <c r="O15" t="s">
        <v>708</v>
      </c>
      <c r="P15" t="s">
        <v>255</v>
      </c>
      <c r="Q15" t="s">
        <v>339</v>
      </c>
      <c r="R15" t="s">
        <v>506</v>
      </c>
      <c r="S15" t="s">
        <v>339</v>
      </c>
      <c r="T15" t="s">
        <v>248</v>
      </c>
      <c r="U15" t="s">
        <v>340</v>
      </c>
      <c r="V15" s="2" t="s">
        <v>442</v>
      </c>
      <c r="W15" t="s">
        <v>549</v>
      </c>
      <c r="X15" t="s">
        <v>1101</v>
      </c>
      <c r="Y15" s="2" t="s">
        <v>889</v>
      </c>
      <c r="Z15" t="s">
        <v>186</v>
      </c>
      <c r="AA15" t="s">
        <v>667</v>
      </c>
      <c r="AB15" t="s">
        <v>389</v>
      </c>
      <c r="AC15" s="2" t="s">
        <v>229</v>
      </c>
      <c r="AD15" t="s">
        <v>505</v>
      </c>
      <c r="AE15" t="s">
        <v>208</v>
      </c>
      <c r="AF15" t="s">
        <v>442</v>
      </c>
      <c r="AG15" t="s">
        <v>260</v>
      </c>
      <c r="AH15" s="2" t="s">
        <v>247</v>
      </c>
      <c r="AI15" t="s">
        <v>1427</v>
      </c>
      <c r="AJ15" s="2" t="s">
        <v>470</v>
      </c>
    </row>
    <row r="16" spans="1:36">
      <c r="A16" s="5" t="s">
        <v>139</v>
      </c>
      <c r="B16" s="2" t="s">
        <v>4317</v>
      </c>
      <c r="C16" t="s">
        <v>1074</v>
      </c>
      <c r="D16" s="2" t="s">
        <v>689</v>
      </c>
      <c r="E16" t="s">
        <v>2679</v>
      </c>
      <c r="F16" t="s">
        <v>2307</v>
      </c>
      <c r="G16" t="s">
        <v>2828</v>
      </c>
      <c r="H16" t="s">
        <v>3419</v>
      </c>
      <c r="I16" t="s">
        <v>2989</v>
      </c>
      <c r="J16" s="2" t="s">
        <v>4318</v>
      </c>
      <c r="K16" t="s">
        <v>4319</v>
      </c>
      <c r="L16" t="s">
        <v>732</v>
      </c>
      <c r="M16" t="s">
        <v>4320</v>
      </c>
      <c r="N16" t="s">
        <v>1076</v>
      </c>
      <c r="O16" t="s">
        <v>4321</v>
      </c>
      <c r="P16" t="s">
        <v>1817</v>
      </c>
      <c r="Q16" t="s">
        <v>4322</v>
      </c>
      <c r="R16" t="s">
        <v>4323</v>
      </c>
      <c r="S16" t="s">
        <v>4324</v>
      </c>
      <c r="T16" t="s">
        <v>4325</v>
      </c>
      <c r="U16" t="s">
        <v>4326</v>
      </c>
      <c r="V16" s="2" t="s">
        <v>1885</v>
      </c>
      <c r="W16" t="s">
        <v>3110</v>
      </c>
      <c r="X16" t="s">
        <v>4327</v>
      </c>
      <c r="Y16" s="2" t="s">
        <v>2686</v>
      </c>
      <c r="Z16" t="s">
        <v>2027</v>
      </c>
      <c r="AA16" t="s">
        <v>4328</v>
      </c>
      <c r="AB16" t="s">
        <v>4206</v>
      </c>
      <c r="AC16" s="2" t="s">
        <v>2944</v>
      </c>
      <c r="AD16" t="s">
        <v>4329</v>
      </c>
      <c r="AE16" t="s">
        <v>951</v>
      </c>
      <c r="AF16" t="s">
        <v>2965</v>
      </c>
      <c r="AG16" t="s">
        <v>2100</v>
      </c>
      <c r="AH16" s="2" t="s">
        <v>2552</v>
      </c>
      <c r="AI16" t="s">
        <v>4330</v>
      </c>
      <c r="AJ16" s="2" t="s">
        <v>4331</v>
      </c>
    </row>
    <row r="17" spans="1:36">
      <c r="A17" s="5" t="s">
        <v>4178</v>
      </c>
      <c r="B17" s="2" t="s">
        <v>4332</v>
      </c>
      <c r="C17" t="s">
        <v>3722</v>
      </c>
      <c r="D17" s="2" t="s">
        <v>2196</v>
      </c>
      <c r="E17" t="s">
        <v>939</v>
      </c>
      <c r="F17" t="s">
        <v>2127</v>
      </c>
      <c r="G17" t="s">
        <v>214</v>
      </c>
      <c r="H17" t="s">
        <v>3974</v>
      </c>
      <c r="I17" t="s">
        <v>670</v>
      </c>
      <c r="J17" s="2" t="s">
        <v>1113</v>
      </c>
      <c r="K17" t="s">
        <v>940</v>
      </c>
      <c r="L17" t="s">
        <v>889</v>
      </c>
      <c r="M17" t="s">
        <v>224</v>
      </c>
      <c r="N17" t="s">
        <v>190</v>
      </c>
      <c r="O17" t="s">
        <v>1412</v>
      </c>
      <c r="P17" t="s">
        <v>388</v>
      </c>
      <c r="Q17" t="s">
        <v>811</v>
      </c>
      <c r="R17" t="s">
        <v>185</v>
      </c>
      <c r="S17" t="s">
        <v>1112</v>
      </c>
      <c r="T17" t="s">
        <v>1053</v>
      </c>
      <c r="U17" t="s">
        <v>1112</v>
      </c>
      <c r="V17" s="2" t="s">
        <v>1112</v>
      </c>
      <c r="W17" t="s">
        <v>184</v>
      </c>
      <c r="X17" t="s">
        <v>4333</v>
      </c>
      <c r="Y17" s="2" t="s">
        <v>2345</v>
      </c>
      <c r="Z17" t="s">
        <v>892</v>
      </c>
      <c r="AA17" t="s">
        <v>1408</v>
      </c>
      <c r="AB17" t="s">
        <v>672</v>
      </c>
      <c r="AC17" s="2" t="s">
        <v>1117</v>
      </c>
      <c r="AD17" t="s">
        <v>237</v>
      </c>
      <c r="AE17" t="s">
        <v>2704</v>
      </c>
      <c r="AF17" t="s">
        <v>935</v>
      </c>
      <c r="AG17" t="s">
        <v>339</v>
      </c>
      <c r="AH17" s="2" t="s">
        <v>505</v>
      </c>
      <c r="AI17" t="s">
        <v>1936</v>
      </c>
      <c r="AJ17" s="2" t="s">
        <v>1545</v>
      </c>
    </row>
    <row r="18" spans="1:36">
      <c r="A18" s="10" t="s">
        <v>139</v>
      </c>
      <c r="B18" s="9" t="s">
        <v>4334</v>
      </c>
      <c r="C18" s="11" t="s">
        <v>4335</v>
      </c>
      <c r="D18" s="9" t="s">
        <v>4336</v>
      </c>
      <c r="E18" s="11" t="s">
        <v>4337</v>
      </c>
      <c r="F18" s="11" t="s">
        <v>4338</v>
      </c>
      <c r="G18" s="11" t="s">
        <v>4339</v>
      </c>
      <c r="H18" s="11" t="s">
        <v>4340</v>
      </c>
      <c r="I18" s="11" t="s">
        <v>4341</v>
      </c>
      <c r="J18" s="9" t="s">
        <v>4342</v>
      </c>
      <c r="K18" s="11" t="s">
        <v>4343</v>
      </c>
      <c r="L18" s="11" t="s">
        <v>4344</v>
      </c>
      <c r="M18" s="11" t="s">
        <v>4345</v>
      </c>
      <c r="N18" s="11" t="s">
        <v>4346</v>
      </c>
      <c r="O18" s="11" t="s">
        <v>4347</v>
      </c>
      <c r="P18" s="11" t="s">
        <v>4348</v>
      </c>
      <c r="Q18" s="11" t="s">
        <v>4349</v>
      </c>
      <c r="R18" s="11" t="s">
        <v>4350</v>
      </c>
      <c r="S18" s="11" t="s">
        <v>4351</v>
      </c>
      <c r="T18" s="11" t="s">
        <v>4352</v>
      </c>
      <c r="U18" s="11" t="s">
        <v>2625</v>
      </c>
      <c r="V18" s="9" t="s">
        <v>4353</v>
      </c>
      <c r="W18" s="11" t="s">
        <v>4354</v>
      </c>
      <c r="X18" s="11" t="s">
        <v>4355</v>
      </c>
      <c r="Y18" s="9" t="s">
        <v>4356</v>
      </c>
      <c r="Z18" s="11" t="s">
        <v>4357</v>
      </c>
      <c r="AA18" s="11" t="s">
        <v>4358</v>
      </c>
      <c r="AB18" s="11" t="s">
        <v>4359</v>
      </c>
      <c r="AC18" s="9" t="s">
        <v>4360</v>
      </c>
      <c r="AD18" s="11" t="s">
        <v>2733</v>
      </c>
      <c r="AE18" s="11" t="s">
        <v>4361</v>
      </c>
      <c r="AF18" s="11" t="s">
        <v>4362</v>
      </c>
      <c r="AG18" s="11" t="s">
        <v>4363</v>
      </c>
      <c r="AH18" s="9" t="s">
        <v>4364</v>
      </c>
      <c r="AI18" s="11" t="s">
        <v>4365</v>
      </c>
      <c r="AJ18" s="9" t="s">
        <v>4366</v>
      </c>
    </row>
    <row r="19" spans="1:36">
      <c r="A19" s="5" t="s">
        <v>595</v>
      </c>
      <c r="B19" s="2" t="s">
        <v>176</v>
      </c>
      <c r="C19" t="s">
        <v>212</v>
      </c>
      <c r="D19" s="2" t="s">
        <v>213</v>
      </c>
      <c r="E19" t="s">
        <v>214</v>
      </c>
      <c r="F19" t="s">
        <v>215</v>
      </c>
      <c r="G19" t="s">
        <v>216</v>
      </c>
      <c r="H19" t="s">
        <v>217</v>
      </c>
      <c r="I19" t="s">
        <v>218</v>
      </c>
      <c r="J19" s="2" t="s">
        <v>219</v>
      </c>
      <c r="K19" t="s">
        <v>220</v>
      </c>
      <c r="L19" t="s">
        <v>221</v>
      </c>
      <c r="M19" t="s">
        <v>222</v>
      </c>
      <c r="N19" t="s">
        <v>223</v>
      </c>
      <c r="O19" t="s">
        <v>224</v>
      </c>
      <c r="P19" t="s">
        <v>225</v>
      </c>
      <c r="Q19" t="s">
        <v>226</v>
      </c>
      <c r="R19" t="s">
        <v>227</v>
      </c>
      <c r="S19" t="s">
        <v>228</v>
      </c>
      <c r="T19" t="s">
        <v>229</v>
      </c>
      <c r="U19" t="s">
        <v>179</v>
      </c>
      <c r="V19" s="2" t="s">
        <v>230</v>
      </c>
      <c r="W19" t="s">
        <v>231</v>
      </c>
      <c r="X19" t="s">
        <v>232</v>
      </c>
      <c r="Y19" s="2" t="s">
        <v>233</v>
      </c>
      <c r="Z19" t="s">
        <v>234</v>
      </c>
      <c r="AA19" t="s">
        <v>235</v>
      </c>
      <c r="AB19" t="s">
        <v>236</v>
      </c>
      <c r="AC19" s="2" t="s">
        <v>237</v>
      </c>
      <c r="AD19" t="s">
        <v>232</v>
      </c>
      <c r="AE19" t="s">
        <v>238</v>
      </c>
      <c r="AF19" t="s">
        <v>239</v>
      </c>
      <c r="AG19" t="s">
        <v>240</v>
      </c>
      <c r="AH19" s="2" t="s">
        <v>241</v>
      </c>
      <c r="AI19" t="s">
        <v>242</v>
      </c>
      <c r="AJ19" s="2" t="s">
        <v>243</v>
      </c>
    </row>
    <row r="20" spans="1:36">
      <c r="A20" s="10" t="s">
        <v>139</v>
      </c>
      <c r="B20" s="9" t="s">
        <v>596</v>
      </c>
      <c r="C20" s="11" t="s">
        <v>596</v>
      </c>
      <c r="D20" s="9" t="s">
        <v>596</v>
      </c>
      <c r="E20" s="11" t="s">
        <v>596</v>
      </c>
      <c r="F20" s="11" t="s">
        <v>596</v>
      </c>
      <c r="G20" s="11" t="s">
        <v>596</v>
      </c>
      <c r="H20" s="11" t="s">
        <v>596</v>
      </c>
      <c r="I20" s="11" t="s">
        <v>596</v>
      </c>
      <c r="J20" s="9" t="s">
        <v>596</v>
      </c>
      <c r="K20" s="11" t="s">
        <v>596</v>
      </c>
      <c r="L20" s="11" t="s">
        <v>596</v>
      </c>
      <c r="M20" s="11" t="s">
        <v>596</v>
      </c>
      <c r="N20" s="11" t="s">
        <v>596</v>
      </c>
      <c r="O20" s="11" t="s">
        <v>596</v>
      </c>
      <c r="P20" s="11" t="s">
        <v>596</v>
      </c>
      <c r="Q20" s="11" t="s">
        <v>596</v>
      </c>
      <c r="R20" s="11" t="s">
        <v>596</v>
      </c>
      <c r="S20" s="11" t="s">
        <v>596</v>
      </c>
      <c r="T20" s="11" t="s">
        <v>596</v>
      </c>
      <c r="U20" s="11" t="s">
        <v>596</v>
      </c>
      <c r="V20" s="9" t="s">
        <v>596</v>
      </c>
      <c r="W20" s="11" t="s">
        <v>596</v>
      </c>
      <c r="X20" s="11" t="s">
        <v>596</v>
      </c>
      <c r="Y20" s="9" t="s">
        <v>596</v>
      </c>
      <c r="Z20" s="11" t="s">
        <v>596</v>
      </c>
      <c r="AA20" s="11" t="s">
        <v>596</v>
      </c>
      <c r="AB20" s="11" t="s">
        <v>596</v>
      </c>
      <c r="AC20" s="9" t="s">
        <v>596</v>
      </c>
      <c r="AD20" s="11" t="s">
        <v>596</v>
      </c>
      <c r="AE20" s="11" t="s">
        <v>596</v>
      </c>
      <c r="AF20" s="11" t="s">
        <v>596</v>
      </c>
      <c r="AG20" s="11" t="s">
        <v>596</v>
      </c>
      <c r="AH20" s="9" t="s">
        <v>596</v>
      </c>
      <c r="AI20" s="11" t="s">
        <v>596</v>
      </c>
      <c r="AJ20"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J2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114</v>
      </c>
    </row>
    <row r="6" spans="1:36">
      <c r="A6" s="15" t="s">
        <v>4367</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3763</v>
      </c>
      <c r="B13" s="2" t="s">
        <v>217</v>
      </c>
      <c r="C13" t="s">
        <v>882</v>
      </c>
      <c r="D13" s="2" t="s">
        <v>670</v>
      </c>
      <c r="E13" t="s">
        <v>240</v>
      </c>
      <c r="F13" t="s">
        <v>390</v>
      </c>
      <c r="G13" t="s">
        <v>506</v>
      </c>
      <c r="H13" t="s">
        <v>1053</v>
      </c>
      <c r="I13" t="s">
        <v>259</v>
      </c>
      <c r="J13" s="2" t="s">
        <v>241</v>
      </c>
      <c r="K13" t="s">
        <v>391</v>
      </c>
      <c r="L13" t="s">
        <v>391</v>
      </c>
      <c r="M13" t="s">
        <v>258</v>
      </c>
      <c r="N13" t="s">
        <v>251</v>
      </c>
      <c r="O13" t="s">
        <v>240</v>
      </c>
      <c r="P13" t="s">
        <v>255</v>
      </c>
      <c r="Q13" t="s">
        <v>252</v>
      </c>
      <c r="R13" t="s">
        <v>506</v>
      </c>
      <c r="S13" t="s">
        <v>388</v>
      </c>
      <c r="T13" t="s">
        <v>255</v>
      </c>
      <c r="U13" t="s">
        <v>391</v>
      </c>
      <c r="V13" s="2" t="s">
        <v>339</v>
      </c>
      <c r="W13" t="s">
        <v>474</v>
      </c>
      <c r="X13" t="s">
        <v>245</v>
      </c>
      <c r="Y13" s="2" t="s">
        <v>1427</v>
      </c>
      <c r="Z13" t="s">
        <v>879</v>
      </c>
      <c r="AA13" t="s">
        <v>709</v>
      </c>
      <c r="AB13" t="s">
        <v>388</v>
      </c>
      <c r="AC13" s="2" t="s">
        <v>549</v>
      </c>
      <c r="AD13" t="s">
        <v>2235</v>
      </c>
      <c r="AE13" t="s">
        <v>505</v>
      </c>
      <c r="AF13" t="s">
        <v>252</v>
      </c>
      <c r="AG13" t="s">
        <v>253</v>
      </c>
      <c r="AH13" s="2" t="s">
        <v>247</v>
      </c>
      <c r="AI13" t="s">
        <v>672</v>
      </c>
      <c r="AJ13" s="2" t="s">
        <v>811</v>
      </c>
    </row>
    <row r="14" spans="1:36">
      <c r="A14" s="5" t="s">
        <v>139</v>
      </c>
      <c r="B14" s="2" t="s">
        <v>4368</v>
      </c>
      <c r="C14" t="s">
        <v>3352</v>
      </c>
      <c r="D14" s="2" t="s">
        <v>4369</v>
      </c>
      <c r="E14" t="s">
        <v>3633</v>
      </c>
      <c r="F14" t="s">
        <v>4370</v>
      </c>
      <c r="G14" t="s">
        <v>4080</v>
      </c>
      <c r="H14" t="s">
        <v>635</v>
      </c>
      <c r="I14" t="s">
        <v>3269</v>
      </c>
      <c r="J14" s="2" t="s">
        <v>4371</v>
      </c>
      <c r="K14" t="s">
        <v>4372</v>
      </c>
      <c r="L14" t="s">
        <v>4373</v>
      </c>
      <c r="M14" t="s">
        <v>3845</v>
      </c>
      <c r="N14" t="s">
        <v>1983</v>
      </c>
      <c r="O14" t="s">
        <v>4374</v>
      </c>
      <c r="P14" t="s">
        <v>4375</v>
      </c>
      <c r="Q14" t="s">
        <v>4376</v>
      </c>
      <c r="R14" t="s">
        <v>3025</v>
      </c>
      <c r="S14" t="s">
        <v>4377</v>
      </c>
      <c r="T14" t="s">
        <v>3351</v>
      </c>
      <c r="U14" t="s">
        <v>1299</v>
      </c>
      <c r="V14" s="2" t="s">
        <v>2918</v>
      </c>
      <c r="W14" t="s">
        <v>2584</v>
      </c>
      <c r="X14" t="s">
        <v>2863</v>
      </c>
      <c r="Y14" s="2" t="s">
        <v>3959</v>
      </c>
      <c r="Z14" t="s">
        <v>4378</v>
      </c>
      <c r="AA14" t="s">
        <v>1974</v>
      </c>
      <c r="AB14" t="s">
        <v>4379</v>
      </c>
      <c r="AC14" s="2" t="s">
        <v>4380</v>
      </c>
      <c r="AD14" t="s">
        <v>4381</v>
      </c>
      <c r="AE14" t="s">
        <v>2063</v>
      </c>
      <c r="AF14" t="s">
        <v>4382</v>
      </c>
      <c r="AG14" t="s">
        <v>322</v>
      </c>
      <c r="AH14" s="2" t="s">
        <v>4383</v>
      </c>
      <c r="AI14" t="s">
        <v>1815</v>
      </c>
      <c r="AJ14" s="2" t="s">
        <v>4384</v>
      </c>
    </row>
    <row r="15" spans="1:36">
      <c r="A15" s="5" t="s">
        <v>3782</v>
      </c>
      <c r="B15" s="2" t="s">
        <v>1430</v>
      </c>
      <c r="C15" t="s">
        <v>2703</v>
      </c>
      <c r="D15" s="2" t="s">
        <v>1587</v>
      </c>
      <c r="E15" t="s">
        <v>707</v>
      </c>
      <c r="F15" t="s">
        <v>1101</v>
      </c>
      <c r="G15" t="s">
        <v>709</v>
      </c>
      <c r="H15" t="s">
        <v>505</v>
      </c>
      <c r="I15" t="s">
        <v>935</v>
      </c>
      <c r="J15" s="2" t="s">
        <v>1412</v>
      </c>
      <c r="K15" t="s">
        <v>472</v>
      </c>
      <c r="L15" t="s">
        <v>473</v>
      </c>
      <c r="M15" t="s">
        <v>194</v>
      </c>
      <c r="N15" t="s">
        <v>259</v>
      </c>
      <c r="O15" t="s">
        <v>474</v>
      </c>
      <c r="P15" t="s">
        <v>251</v>
      </c>
      <c r="Q15" t="s">
        <v>707</v>
      </c>
      <c r="R15" t="s">
        <v>229</v>
      </c>
      <c r="S15" t="s">
        <v>339</v>
      </c>
      <c r="T15" t="s">
        <v>249</v>
      </c>
      <c r="U15" t="s">
        <v>506</v>
      </c>
      <c r="V15" s="2" t="s">
        <v>390</v>
      </c>
      <c r="W15" t="s">
        <v>230</v>
      </c>
      <c r="X15" t="s">
        <v>1410</v>
      </c>
      <c r="Y15" s="2" t="s">
        <v>187</v>
      </c>
      <c r="Z15" t="s">
        <v>941</v>
      </c>
      <c r="AA15" t="s">
        <v>1427</v>
      </c>
      <c r="AB15" t="s">
        <v>542</v>
      </c>
      <c r="AC15" s="2" t="s">
        <v>1410</v>
      </c>
      <c r="AD15" t="s">
        <v>544</v>
      </c>
      <c r="AE15" t="s">
        <v>628</v>
      </c>
      <c r="AF15" t="s">
        <v>256</v>
      </c>
      <c r="AG15" t="s">
        <v>246</v>
      </c>
      <c r="AH15" s="2" t="s">
        <v>247</v>
      </c>
      <c r="AI15" t="s">
        <v>1645</v>
      </c>
      <c r="AJ15" s="2" t="s">
        <v>1431</v>
      </c>
    </row>
    <row r="16" spans="1:36">
      <c r="A16" s="5" t="s">
        <v>139</v>
      </c>
      <c r="B16" s="2" t="s">
        <v>4385</v>
      </c>
      <c r="C16" t="s">
        <v>4386</v>
      </c>
      <c r="D16" s="2" t="s">
        <v>4387</v>
      </c>
      <c r="E16" t="s">
        <v>4388</v>
      </c>
      <c r="F16" t="s">
        <v>4389</v>
      </c>
      <c r="G16" t="s">
        <v>4390</v>
      </c>
      <c r="H16" t="s">
        <v>2067</v>
      </c>
      <c r="I16" t="s">
        <v>3179</v>
      </c>
      <c r="J16" s="2" t="s">
        <v>3458</v>
      </c>
      <c r="K16" t="s">
        <v>2071</v>
      </c>
      <c r="L16" t="s">
        <v>3461</v>
      </c>
      <c r="M16" t="s">
        <v>2732</v>
      </c>
      <c r="N16" t="s">
        <v>3250</v>
      </c>
      <c r="O16" t="s">
        <v>3396</v>
      </c>
      <c r="P16" t="s">
        <v>4391</v>
      </c>
      <c r="Q16" t="s">
        <v>3698</v>
      </c>
      <c r="R16" t="s">
        <v>3754</v>
      </c>
      <c r="S16" t="s">
        <v>3336</v>
      </c>
      <c r="T16" t="s">
        <v>3295</v>
      </c>
      <c r="U16" t="s">
        <v>852</v>
      </c>
      <c r="V16" s="2" t="s">
        <v>4392</v>
      </c>
      <c r="W16" t="s">
        <v>3572</v>
      </c>
      <c r="X16" t="s">
        <v>3347</v>
      </c>
      <c r="Y16" s="2" t="s">
        <v>4393</v>
      </c>
      <c r="Z16" t="s">
        <v>2622</v>
      </c>
      <c r="AA16" t="s">
        <v>4394</v>
      </c>
      <c r="AB16" t="s">
        <v>2356</v>
      </c>
      <c r="AC16" s="2" t="s">
        <v>4247</v>
      </c>
      <c r="AD16" t="s">
        <v>2348</v>
      </c>
      <c r="AE16" t="s">
        <v>2607</v>
      </c>
      <c r="AF16" t="s">
        <v>4309</v>
      </c>
      <c r="AG16" t="s">
        <v>4395</v>
      </c>
      <c r="AH16" s="2" t="s">
        <v>4396</v>
      </c>
      <c r="AI16" t="s">
        <v>4397</v>
      </c>
      <c r="AJ16" s="2" t="s">
        <v>4398</v>
      </c>
    </row>
    <row r="17" spans="1:36">
      <c r="A17" s="5" t="s">
        <v>3802</v>
      </c>
      <c r="B17" s="2" t="s">
        <v>219</v>
      </c>
      <c r="C17" t="s">
        <v>218</v>
      </c>
      <c r="D17" s="2" t="s">
        <v>191</v>
      </c>
      <c r="E17" t="s">
        <v>626</v>
      </c>
      <c r="F17" t="s">
        <v>556</v>
      </c>
      <c r="G17" t="s">
        <v>935</v>
      </c>
      <c r="H17" t="s">
        <v>710</v>
      </c>
      <c r="I17" t="s">
        <v>710</v>
      </c>
      <c r="J17" s="2" t="s">
        <v>627</v>
      </c>
      <c r="K17" t="s">
        <v>339</v>
      </c>
      <c r="L17" t="s">
        <v>240</v>
      </c>
      <c r="M17" t="s">
        <v>240</v>
      </c>
      <c r="N17" t="s">
        <v>260</v>
      </c>
      <c r="O17" t="s">
        <v>708</v>
      </c>
      <c r="P17" t="s">
        <v>249</v>
      </c>
      <c r="Q17" t="s">
        <v>473</v>
      </c>
      <c r="R17" t="s">
        <v>472</v>
      </c>
      <c r="S17" t="s">
        <v>256</v>
      </c>
      <c r="T17" t="s">
        <v>248</v>
      </c>
      <c r="U17" t="s">
        <v>225</v>
      </c>
      <c r="V17" s="2" t="s">
        <v>339</v>
      </c>
      <c r="W17" t="s">
        <v>208</v>
      </c>
      <c r="X17" t="s">
        <v>221</v>
      </c>
      <c r="Y17" s="2" t="s">
        <v>879</v>
      </c>
      <c r="Z17" t="s">
        <v>895</v>
      </c>
      <c r="AA17" t="s">
        <v>1097</v>
      </c>
      <c r="AB17" t="s">
        <v>506</v>
      </c>
      <c r="AC17" s="2" t="s">
        <v>188</v>
      </c>
      <c r="AD17" t="s">
        <v>896</v>
      </c>
      <c r="AE17" t="s">
        <v>545</v>
      </c>
      <c r="AF17" t="s">
        <v>246</v>
      </c>
      <c r="AG17" t="s">
        <v>251</v>
      </c>
      <c r="AH17" s="2" t="s">
        <v>247</v>
      </c>
      <c r="AI17" t="s">
        <v>811</v>
      </c>
      <c r="AJ17" s="2" t="s">
        <v>191</v>
      </c>
    </row>
    <row r="18" spans="1:36">
      <c r="A18" s="5" t="s">
        <v>139</v>
      </c>
      <c r="B18" s="2" t="s">
        <v>4399</v>
      </c>
      <c r="C18" t="s">
        <v>4400</v>
      </c>
      <c r="D18" s="2" t="s">
        <v>1078</v>
      </c>
      <c r="E18" t="s">
        <v>4401</v>
      </c>
      <c r="F18" t="s">
        <v>4402</v>
      </c>
      <c r="G18" t="s">
        <v>1995</v>
      </c>
      <c r="H18" t="s">
        <v>4403</v>
      </c>
      <c r="I18" t="s">
        <v>4404</v>
      </c>
      <c r="J18" s="2" t="s">
        <v>4405</v>
      </c>
      <c r="K18" t="s">
        <v>2109</v>
      </c>
      <c r="L18" t="s">
        <v>1666</v>
      </c>
      <c r="M18" t="s">
        <v>3508</v>
      </c>
      <c r="N18" t="s">
        <v>4406</v>
      </c>
      <c r="O18" t="s">
        <v>4407</v>
      </c>
      <c r="P18" t="s">
        <v>4408</v>
      </c>
      <c r="Q18" t="s">
        <v>4409</v>
      </c>
      <c r="R18" t="s">
        <v>2060</v>
      </c>
      <c r="S18" t="s">
        <v>4410</v>
      </c>
      <c r="T18" t="s">
        <v>2500</v>
      </c>
      <c r="U18" t="s">
        <v>656</v>
      </c>
      <c r="V18" s="2" t="s">
        <v>689</v>
      </c>
      <c r="W18" t="s">
        <v>3891</v>
      </c>
      <c r="X18" t="s">
        <v>1905</v>
      </c>
      <c r="Y18" s="2" t="s">
        <v>1071</v>
      </c>
      <c r="Z18" t="s">
        <v>4411</v>
      </c>
      <c r="AA18" t="s">
        <v>4412</v>
      </c>
      <c r="AB18" t="s">
        <v>4413</v>
      </c>
      <c r="AC18" s="2" t="s">
        <v>4414</v>
      </c>
      <c r="AD18" t="s">
        <v>2328</v>
      </c>
      <c r="AE18" t="s">
        <v>2566</v>
      </c>
      <c r="AF18" t="s">
        <v>4415</v>
      </c>
      <c r="AG18" t="s">
        <v>3690</v>
      </c>
      <c r="AH18" s="2" t="s">
        <v>4416</v>
      </c>
      <c r="AI18" t="s">
        <v>4417</v>
      </c>
      <c r="AJ18" s="2" t="s">
        <v>3349</v>
      </c>
    </row>
    <row r="19" spans="1:36">
      <c r="A19" s="5" t="s">
        <v>3822</v>
      </c>
      <c r="B19" s="2" t="s">
        <v>193</v>
      </c>
      <c r="C19" t="s">
        <v>188</v>
      </c>
      <c r="D19" s="2" t="s">
        <v>547</v>
      </c>
      <c r="E19" t="s">
        <v>246</v>
      </c>
      <c r="F19" t="s">
        <v>442</v>
      </c>
      <c r="G19" t="s">
        <v>442</v>
      </c>
      <c r="H19" t="s">
        <v>473</v>
      </c>
      <c r="I19" t="s">
        <v>247</v>
      </c>
      <c r="J19" s="2" t="s">
        <v>259</v>
      </c>
      <c r="K19" t="s">
        <v>247</v>
      </c>
      <c r="L19" t="s">
        <v>255</v>
      </c>
      <c r="M19" t="s">
        <v>249</v>
      </c>
      <c r="N19" t="s">
        <v>295</v>
      </c>
      <c r="O19" t="s">
        <v>254</v>
      </c>
      <c r="P19" t="s">
        <v>254</v>
      </c>
      <c r="Q19" t="s">
        <v>252</v>
      </c>
      <c r="R19" t="s">
        <v>255</v>
      </c>
      <c r="S19" t="s">
        <v>252</v>
      </c>
      <c r="T19" t="s">
        <v>255</v>
      </c>
      <c r="U19" t="s">
        <v>252</v>
      </c>
      <c r="V19" s="2" t="s">
        <v>248</v>
      </c>
      <c r="W19" t="s">
        <v>506</v>
      </c>
      <c r="X19" t="s">
        <v>627</v>
      </c>
      <c r="Y19" s="2" t="s">
        <v>506</v>
      </c>
      <c r="Z19" t="s">
        <v>240</v>
      </c>
      <c r="AA19" t="s">
        <v>390</v>
      </c>
      <c r="AB19" t="s">
        <v>249</v>
      </c>
      <c r="AC19" s="2" t="s">
        <v>225</v>
      </c>
      <c r="AD19" t="s">
        <v>389</v>
      </c>
      <c r="AE19" t="s">
        <v>472</v>
      </c>
      <c r="AF19" t="s">
        <v>254</v>
      </c>
      <c r="AG19" t="s">
        <v>255</v>
      </c>
      <c r="AH19" s="2" t="s">
        <v>247</v>
      </c>
      <c r="AI19" t="s">
        <v>474</v>
      </c>
      <c r="AJ19" s="2" t="s">
        <v>710</v>
      </c>
    </row>
    <row r="20" spans="1:36">
      <c r="A20" s="5" t="s">
        <v>139</v>
      </c>
      <c r="B20" s="2" t="s">
        <v>4418</v>
      </c>
      <c r="C20" t="s">
        <v>4419</v>
      </c>
      <c r="D20" s="2" t="s">
        <v>2325</v>
      </c>
      <c r="E20" t="s">
        <v>843</v>
      </c>
      <c r="F20" t="s">
        <v>1249</v>
      </c>
      <c r="G20" t="s">
        <v>490</v>
      </c>
      <c r="H20" t="s">
        <v>2016</v>
      </c>
      <c r="I20" t="s">
        <v>3115</v>
      </c>
      <c r="J20" s="2" t="s">
        <v>1637</v>
      </c>
      <c r="K20" t="s">
        <v>1195</v>
      </c>
      <c r="L20" t="s">
        <v>4420</v>
      </c>
      <c r="M20" t="s">
        <v>1994</v>
      </c>
      <c r="N20" t="s">
        <v>404</v>
      </c>
      <c r="O20" t="s">
        <v>354</v>
      </c>
      <c r="P20" t="s">
        <v>4421</v>
      </c>
      <c r="Q20" t="s">
        <v>3197</v>
      </c>
      <c r="R20" t="s">
        <v>334</v>
      </c>
      <c r="S20" t="s">
        <v>4422</v>
      </c>
      <c r="T20" t="s">
        <v>3603</v>
      </c>
      <c r="U20" t="s">
        <v>648</v>
      </c>
      <c r="V20" s="2" t="s">
        <v>1906</v>
      </c>
      <c r="W20" t="s">
        <v>4423</v>
      </c>
      <c r="X20" t="s">
        <v>1072</v>
      </c>
      <c r="Y20" s="2" t="s">
        <v>724</v>
      </c>
      <c r="Z20" t="s">
        <v>507</v>
      </c>
      <c r="AA20" t="s">
        <v>3043</v>
      </c>
      <c r="AB20" t="s">
        <v>4424</v>
      </c>
      <c r="AC20" s="2" t="s">
        <v>4425</v>
      </c>
      <c r="AD20" t="s">
        <v>4426</v>
      </c>
      <c r="AE20" t="s">
        <v>1628</v>
      </c>
      <c r="AF20" t="s">
        <v>496</v>
      </c>
      <c r="AG20" t="s">
        <v>2169</v>
      </c>
      <c r="AH20" s="2" t="s">
        <v>3800</v>
      </c>
      <c r="AI20" t="s">
        <v>4427</v>
      </c>
      <c r="AJ20" s="2" t="s">
        <v>4428</v>
      </c>
    </row>
    <row r="21" spans="1:36">
      <c r="A21" s="5" t="s">
        <v>3828</v>
      </c>
      <c r="B21" s="2" t="s">
        <v>227</v>
      </c>
      <c r="C21" t="s">
        <v>667</v>
      </c>
      <c r="D21" s="2" t="s">
        <v>226</v>
      </c>
      <c r="E21" t="s">
        <v>252</v>
      </c>
      <c r="F21" t="s">
        <v>260</v>
      </c>
      <c r="G21" t="s">
        <v>257</v>
      </c>
      <c r="H21" t="s">
        <v>626</v>
      </c>
      <c r="I21" t="s">
        <v>506</v>
      </c>
      <c r="J21" s="2" t="s">
        <v>505</v>
      </c>
      <c r="K21" t="s">
        <v>259</v>
      </c>
      <c r="L21" t="s">
        <v>252</v>
      </c>
      <c r="M21" t="s">
        <v>252</v>
      </c>
      <c r="N21" t="s">
        <v>251</v>
      </c>
      <c r="O21" t="s">
        <v>259</v>
      </c>
      <c r="P21" t="s">
        <v>253</v>
      </c>
      <c r="Q21" t="s">
        <v>252</v>
      </c>
      <c r="R21" t="s">
        <v>257</v>
      </c>
      <c r="S21" t="s">
        <v>247</v>
      </c>
      <c r="T21" t="s">
        <v>340</v>
      </c>
      <c r="U21" t="s">
        <v>252</v>
      </c>
      <c r="V21" s="2" t="s">
        <v>391</v>
      </c>
      <c r="W21" t="s">
        <v>1053</v>
      </c>
      <c r="X21" t="s">
        <v>194</v>
      </c>
      <c r="Y21" s="2" t="s">
        <v>709</v>
      </c>
      <c r="Z21" t="s">
        <v>194</v>
      </c>
      <c r="AA21" t="s">
        <v>256</v>
      </c>
      <c r="AB21" t="s">
        <v>708</v>
      </c>
      <c r="AC21" s="2" t="s">
        <v>194</v>
      </c>
      <c r="AD21" t="s">
        <v>896</v>
      </c>
      <c r="AE21" t="s">
        <v>206</v>
      </c>
      <c r="AF21" t="s">
        <v>252</v>
      </c>
      <c r="AG21" t="s">
        <v>250</v>
      </c>
      <c r="AH21" s="2" t="s">
        <v>247</v>
      </c>
      <c r="AI21" t="s">
        <v>1097</v>
      </c>
      <c r="AJ21" s="2" t="s">
        <v>889</v>
      </c>
    </row>
    <row r="22" spans="1:36">
      <c r="A22" s="5" t="s">
        <v>139</v>
      </c>
      <c r="B22" s="2" t="s">
        <v>2270</v>
      </c>
      <c r="C22" t="s">
        <v>4429</v>
      </c>
      <c r="D22" s="2" t="s">
        <v>829</v>
      </c>
      <c r="E22" t="s">
        <v>1250</v>
      </c>
      <c r="F22" t="s">
        <v>999</v>
      </c>
      <c r="G22" t="s">
        <v>2426</v>
      </c>
      <c r="H22" t="s">
        <v>4430</v>
      </c>
      <c r="I22" t="s">
        <v>2052</v>
      </c>
      <c r="J22" s="2" t="s">
        <v>4431</v>
      </c>
      <c r="K22" t="s">
        <v>4432</v>
      </c>
      <c r="L22" t="s">
        <v>2655</v>
      </c>
      <c r="M22" t="s">
        <v>4433</v>
      </c>
      <c r="N22" t="s">
        <v>3832</v>
      </c>
      <c r="O22" t="s">
        <v>1824</v>
      </c>
      <c r="P22" t="s">
        <v>1220</v>
      </c>
      <c r="Q22" t="s">
        <v>1327</v>
      </c>
      <c r="R22" t="s">
        <v>796</v>
      </c>
      <c r="S22" t="s">
        <v>651</v>
      </c>
      <c r="T22" t="s">
        <v>4434</v>
      </c>
      <c r="U22" t="s">
        <v>1201</v>
      </c>
      <c r="V22" s="2" t="s">
        <v>4135</v>
      </c>
      <c r="W22" t="s">
        <v>479</v>
      </c>
      <c r="X22" t="s">
        <v>4435</v>
      </c>
      <c r="Y22" s="2" t="s">
        <v>4286</v>
      </c>
      <c r="Z22" t="s">
        <v>4217</v>
      </c>
      <c r="AA22" t="s">
        <v>3199</v>
      </c>
      <c r="AB22" t="s">
        <v>4421</v>
      </c>
      <c r="AC22" s="2" t="s">
        <v>834</v>
      </c>
      <c r="AD22" t="s">
        <v>648</v>
      </c>
      <c r="AE22" t="s">
        <v>4436</v>
      </c>
      <c r="AF22" t="s">
        <v>2879</v>
      </c>
      <c r="AG22" t="s">
        <v>1917</v>
      </c>
      <c r="AH22" s="2" t="s">
        <v>3182</v>
      </c>
      <c r="AI22" t="s">
        <v>1183</v>
      </c>
      <c r="AJ22" s="2" t="s">
        <v>814</v>
      </c>
    </row>
    <row r="23" spans="1:36">
      <c r="A23" s="5" t="s">
        <v>4437</v>
      </c>
      <c r="B23" s="2" t="s">
        <v>940</v>
      </c>
      <c r="C23" t="s">
        <v>896</v>
      </c>
      <c r="D23" s="2" t="s">
        <v>390</v>
      </c>
      <c r="E23" t="s">
        <v>248</v>
      </c>
      <c r="F23" t="s">
        <v>249</v>
      </c>
      <c r="G23" t="s">
        <v>246</v>
      </c>
      <c r="H23" t="s">
        <v>252</v>
      </c>
      <c r="I23" t="s">
        <v>391</v>
      </c>
      <c r="J23" s="2" t="s">
        <v>252</v>
      </c>
      <c r="K23" t="s">
        <v>251</v>
      </c>
      <c r="L23" t="s">
        <v>295</v>
      </c>
      <c r="M23" t="s">
        <v>260</v>
      </c>
      <c r="N23" t="s">
        <v>250</v>
      </c>
      <c r="O23" t="s">
        <v>252</v>
      </c>
      <c r="P23" t="s">
        <v>261</v>
      </c>
      <c r="Q23" t="s">
        <v>251</v>
      </c>
      <c r="R23" t="s">
        <v>246</v>
      </c>
      <c r="S23" t="s">
        <v>254</v>
      </c>
      <c r="T23" t="s">
        <v>251</v>
      </c>
      <c r="U23" t="s">
        <v>250</v>
      </c>
      <c r="V23" s="2" t="s">
        <v>255</v>
      </c>
      <c r="W23" t="s">
        <v>240</v>
      </c>
      <c r="X23" t="s">
        <v>442</v>
      </c>
      <c r="Y23" s="2" t="s">
        <v>391</v>
      </c>
      <c r="Z23" t="s">
        <v>225</v>
      </c>
      <c r="AA23" t="s">
        <v>391</v>
      </c>
      <c r="AB23" t="s">
        <v>252</v>
      </c>
      <c r="AC23" s="2" t="s">
        <v>246</v>
      </c>
      <c r="AD23" t="s">
        <v>247</v>
      </c>
      <c r="AE23" t="s">
        <v>340</v>
      </c>
      <c r="AF23" t="s">
        <v>253</v>
      </c>
      <c r="AG23" t="s">
        <v>253</v>
      </c>
      <c r="AH23" s="2" t="s">
        <v>295</v>
      </c>
      <c r="AI23" t="s">
        <v>391</v>
      </c>
      <c r="AJ23" s="2" t="s">
        <v>442</v>
      </c>
    </row>
    <row r="24" spans="1:36">
      <c r="A24" s="10" t="s">
        <v>139</v>
      </c>
      <c r="B24" s="9" t="s">
        <v>2699</v>
      </c>
      <c r="C24" s="11" t="s">
        <v>4316</v>
      </c>
      <c r="D24" s="9" t="s">
        <v>2851</v>
      </c>
      <c r="E24" s="11" t="s">
        <v>4438</v>
      </c>
      <c r="F24" s="11" t="s">
        <v>4439</v>
      </c>
      <c r="G24" s="11" t="s">
        <v>494</v>
      </c>
      <c r="H24" s="11" t="s">
        <v>4440</v>
      </c>
      <c r="I24" s="11" t="s">
        <v>1951</v>
      </c>
      <c r="J24" s="9" t="s">
        <v>307</v>
      </c>
      <c r="K24" s="11" t="s">
        <v>338</v>
      </c>
      <c r="L24" s="11" t="s">
        <v>349</v>
      </c>
      <c r="M24" s="11" t="s">
        <v>2321</v>
      </c>
      <c r="N24" s="11" t="s">
        <v>1358</v>
      </c>
      <c r="O24" s="11" t="s">
        <v>4441</v>
      </c>
      <c r="P24" s="11" t="s">
        <v>261</v>
      </c>
      <c r="Q24" s="11" t="s">
        <v>487</v>
      </c>
      <c r="R24" s="11" t="s">
        <v>2265</v>
      </c>
      <c r="S24" s="11" t="s">
        <v>1023</v>
      </c>
      <c r="T24" s="11" t="s">
        <v>2089</v>
      </c>
      <c r="U24" s="11" t="s">
        <v>1015</v>
      </c>
      <c r="V24" s="9" t="s">
        <v>1307</v>
      </c>
      <c r="W24" s="11" t="s">
        <v>4442</v>
      </c>
      <c r="X24" s="11" t="s">
        <v>2954</v>
      </c>
      <c r="Y24" s="9" t="s">
        <v>1626</v>
      </c>
      <c r="Z24" s="11" t="s">
        <v>525</v>
      </c>
      <c r="AA24" s="11" t="s">
        <v>1357</v>
      </c>
      <c r="AB24" s="11" t="s">
        <v>2410</v>
      </c>
      <c r="AC24" s="9" t="s">
        <v>971</v>
      </c>
      <c r="AD24" s="11" t="s">
        <v>760</v>
      </c>
      <c r="AE24" s="11" t="s">
        <v>718</v>
      </c>
      <c r="AF24" s="11" t="s">
        <v>2853</v>
      </c>
      <c r="AG24" s="11" t="s">
        <v>1290</v>
      </c>
      <c r="AH24" s="9" t="s">
        <v>329</v>
      </c>
      <c r="AI24" s="11" t="s">
        <v>1043</v>
      </c>
      <c r="AJ24" s="9" t="s">
        <v>1626</v>
      </c>
    </row>
    <row r="25" spans="1:36">
      <c r="A25" s="5" t="s">
        <v>595</v>
      </c>
      <c r="B25" s="2" t="s">
        <v>176</v>
      </c>
      <c r="C25" t="s">
        <v>212</v>
      </c>
      <c r="D25" s="2" t="s">
        <v>213</v>
      </c>
      <c r="E25" t="s">
        <v>214</v>
      </c>
      <c r="F25" t="s">
        <v>215</v>
      </c>
      <c r="G25" t="s">
        <v>216</v>
      </c>
      <c r="H25" t="s">
        <v>217</v>
      </c>
      <c r="I25" t="s">
        <v>218</v>
      </c>
      <c r="J25" s="2" t="s">
        <v>219</v>
      </c>
      <c r="K25" t="s">
        <v>220</v>
      </c>
      <c r="L25" t="s">
        <v>221</v>
      </c>
      <c r="M25" t="s">
        <v>222</v>
      </c>
      <c r="N25" t="s">
        <v>223</v>
      </c>
      <c r="O25" t="s">
        <v>224</v>
      </c>
      <c r="P25" t="s">
        <v>225</v>
      </c>
      <c r="Q25" t="s">
        <v>226</v>
      </c>
      <c r="R25" t="s">
        <v>227</v>
      </c>
      <c r="S25" t="s">
        <v>228</v>
      </c>
      <c r="T25" t="s">
        <v>229</v>
      </c>
      <c r="U25" t="s">
        <v>179</v>
      </c>
      <c r="V25" s="2" t="s">
        <v>230</v>
      </c>
      <c r="W25" t="s">
        <v>231</v>
      </c>
      <c r="X25" t="s">
        <v>232</v>
      </c>
      <c r="Y25" s="2" t="s">
        <v>233</v>
      </c>
      <c r="Z25" t="s">
        <v>234</v>
      </c>
      <c r="AA25" t="s">
        <v>235</v>
      </c>
      <c r="AB25" t="s">
        <v>236</v>
      </c>
      <c r="AC25" s="2" t="s">
        <v>237</v>
      </c>
      <c r="AD25" t="s">
        <v>232</v>
      </c>
      <c r="AE25" t="s">
        <v>238</v>
      </c>
      <c r="AF25" t="s">
        <v>239</v>
      </c>
      <c r="AG25" t="s">
        <v>240</v>
      </c>
      <c r="AH25" s="2" t="s">
        <v>241</v>
      </c>
      <c r="AI25" t="s">
        <v>242</v>
      </c>
      <c r="AJ25" s="2" t="s">
        <v>243</v>
      </c>
    </row>
    <row r="26" spans="1:36">
      <c r="A26" s="10" t="s">
        <v>139</v>
      </c>
      <c r="B26" s="9" t="s">
        <v>596</v>
      </c>
      <c r="C26" s="11" t="s">
        <v>596</v>
      </c>
      <c r="D26" s="9" t="s">
        <v>596</v>
      </c>
      <c r="E26" s="11" t="s">
        <v>596</v>
      </c>
      <c r="F26" s="11" t="s">
        <v>596</v>
      </c>
      <c r="G26" s="11" t="s">
        <v>596</v>
      </c>
      <c r="H26" s="11" t="s">
        <v>596</v>
      </c>
      <c r="I26" s="11" t="s">
        <v>596</v>
      </c>
      <c r="J26" s="9" t="s">
        <v>596</v>
      </c>
      <c r="K26" s="11" t="s">
        <v>596</v>
      </c>
      <c r="L26" s="11" t="s">
        <v>596</v>
      </c>
      <c r="M26" s="11" t="s">
        <v>596</v>
      </c>
      <c r="N26" s="11" t="s">
        <v>596</v>
      </c>
      <c r="O26" s="11" t="s">
        <v>596</v>
      </c>
      <c r="P26" s="11" t="s">
        <v>596</v>
      </c>
      <c r="Q26" s="11" t="s">
        <v>596</v>
      </c>
      <c r="R26" s="11" t="s">
        <v>596</v>
      </c>
      <c r="S26" s="11" t="s">
        <v>596</v>
      </c>
      <c r="T26" s="11" t="s">
        <v>596</v>
      </c>
      <c r="U26" s="11" t="s">
        <v>596</v>
      </c>
      <c r="V26" s="9" t="s">
        <v>596</v>
      </c>
      <c r="W26" s="11" t="s">
        <v>596</v>
      </c>
      <c r="X26" s="11" t="s">
        <v>596</v>
      </c>
      <c r="Y26" s="9" t="s">
        <v>596</v>
      </c>
      <c r="Z26" s="11" t="s">
        <v>596</v>
      </c>
      <c r="AA26" s="11" t="s">
        <v>596</v>
      </c>
      <c r="AB26" s="11" t="s">
        <v>596</v>
      </c>
      <c r="AC26" s="9" t="s">
        <v>596</v>
      </c>
      <c r="AD26" s="11" t="s">
        <v>596</v>
      </c>
      <c r="AE26" s="11" t="s">
        <v>596</v>
      </c>
      <c r="AF26" s="11" t="s">
        <v>596</v>
      </c>
      <c r="AG26" s="11" t="s">
        <v>596</v>
      </c>
      <c r="AH26" s="9" t="s">
        <v>596</v>
      </c>
      <c r="AI26" s="11" t="s">
        <v>596</v>
      </c>
      <c r="AJ2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J2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117</v>
      </c>
    </row>
    <row r="6" spans="1:36">
      <c r="A6" s="15" t="s">
        <v>4443</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3763</v>
      </c>
      <c r="B13" s="2" t="s">
        <v>1113</v>
      </c>
      <c r="C13" t="s">
        <v>879</v>
      </c>
      <c r="D13" s="2" t="s">
        <v>214</v>
      </c>
      <c r="E13" t="s">
        <v>506</v>
      </c>
      <c r="F13" t="s">
        <v>707</v>
      </c>
      <c r="G13" t="s">
        <v>190</v>
      </c>
      <c r="H13" t="s">
        <v>225</v>
      </c>
      <c r="I13" t="s">
        <v>708</v>
      </c>
      <c r="J13" s="2" t="s">
        <v>188</v>
      </c>
      <c r="K13" t="s">
        <v>249</v>
      </c>
      <c r="L13" t="s">
        <v>251</v>
      </c>
      <c r="M13" t="s">
        <v>190</v>
      </c>
      <c r="N13" t="s">
        <v>251</v>
      </c>
      <c r="O13" t="s">
        <v>389</v>
      </c>
      <c r="P13" t="s">
        <v>295</v>
      </c>
      <c r="Q13" t="s">
        <v>442</v>
      </c>
      <c r="R13" t="s">
        <v>708</v>
      </c>
      <c r="S13" t="s">
        <v>259</v>
      </c>
      <c r="T13" t="s">
        <v>248</v>
      </c>
      <c r="U13" t="s">
        <v>442</v>
      </c>
      <c r="V13" s="2" t="s">
        <v>442</v>
      </c>
      <c r="W13" t="s">
        <v>889</v>
      </c>
      <c r="X13" t="s">
        <v>940</v>
      </c>
      <c r="Y13" s="2" t="s">
        <v>809</v>
      </c>
      <c r="Z13" t="s">
        <v>186</v>
      </c>
      <c r="AA13" t="s">
        <v>223</v>
      </c>
      <c r="AB13" t="s">
        <v>257</v>
      </c>
      <c r="AC13" s="2" t="s">
        <v>556</v>
      </c>
      <c r="AD13" t="s">
        <v>1412</v>
      </c>
      <c r="AE13" t="s">
        <v>935</v>
      </c>
      <c r="AF13" t="s">
        <v>247</v>
      </c>
      <c r="AG13" t="s">
        <v>253</v>
      </c>
      <c r="AH13" s="2" t="s">
        <v>708</v>
      </c>
      <c r="AI13" t="s">
        <v>1542</v>
      </c>
      <c r="AJ13" s="2" t="s">
        <v>223</v>
      </c>
    </row>
    <row r="14" spans="1:36">
      <c r="A14" s="5" t="s">
        <v>139</v>
      </c>
      <c r="B14" s="2" t="s">
        <v>3415</v>
      </c>
      <c r="C14" t="s">
        <v>1531</v>
      </c>
      <c r="D14" s="2" t="s">
        <v>1772</v>
      </c>
      <c r="E14" t="s">
        <v>4212</v>
      </c>
      <c r="F14" t="s">
        <v>987</v>
      </c>
      <c r="G14" t="s">
        <v>2018</v>
      </c>
      <c r="H14" t="s">
        <v>4444</v>
      </c>
      <c r="I14" t="s">
        <v>735</v>
      </c>
      <c r="J14" s="2" t="s">
        <v>4445</v>
      </c>
      <c r="K14" t="s">
        <v>3835</v>
      </c>
      <c r="L14" t="s">
        <v>521</v>
      </c>
      <c r="M14" t="s">
        <v>4446</v>
      </c>
      <c r="N14" t="s">
        <v>3195</v>
      </c>
      <c r="O14" t="s">
        <v>4447</v>
      </c>
      <c r="P14" t="s">
        <v>1218</v>
      </c>
      <c r="Q14" t="s">
        <v>2685</v>
      </c>
      <c r="R14" t="s">
        <v>4448</v>
      </c>
      <c r="S14" t="s">
        <v>2054</v>
      </c>
      <c r="T14" t="s">
        <v>1065</v>
      </c>
      <c r="U14" t="s">
        <v>4278</v>
      </c>
      <c r="V14" s="2" t="s">
        <v>1941</v>
      </c>
      <c r="W14" t="s">
        <v>1883</v>
      </c>
      <c r="X14" t="s">
        <v>4449</v>
      </c>
      <c r="Y14" s="2" t="s">
        <v>3437</v>
      </c>
      <c r="Z14" t="s">
        <v>4450</v>
      </c>
      <c r="AA14" t="s">
        <v>4445</v>
      </c>
      <c r="AB14" t="s">
        <v>4451</v>
      </c>
      <c r="AC14" s="2" t="s">
        <v>3890</v>
      </c>
      <c r="AD14" t="s">
        <v>1887</v>
      </c>
      <c r="AE14" t="s">
        <v>3965</v>
      </c>
      <c r="AF14" t="s">
        <v>3508</v>
      </c>
      <c r="AG14" t="s">
        <v>2408</v>
      </c>
      <c r="AH14" s="2" t="s">
        <v>3651</v>
      </c>
      <c r="AI14" t="s">
        <v>2428</v>
      </c>
      <c r="AJ14" s="2" t="s">
        <v>2845</v>
      </c>
    </row>
    <row r="15" spans="1:36">
      <c r="A15" s="5" t="s">
        <v>3782</v>
      </c>
      <c r="B15" s="2" t="s">
        <v>1731</v>
      </c>
      <c r="C15" t="s">
        <v>1427</v>
      </c>
      <c r="D15" s="2" t="s">
        <v>937</v>
      </c>
      <c r="E15" t="s">
        <v>257</v>
      </c>
      <c r="F15" t="s">
        <v>709</v>
      </c>
      <c r="G15" t="s">
        <v>389</v>
      </c>
      <c r="H15" t="s">
        <v>626</v>
      </c>
      <c r="I15" t="s">
        <v>339</v>
      </c>
      <c r="J15" s="2" t="s">
        <v>474</v>
      </c>
      <c r="K15" t="s">
        <v>249</v>
      </c>
      <c r="L15" t="s">
        <v>252</v>
      </c>
      <c r="M15" t="s">
        <v>256</v>
      </c>
      <c r="N15" t="s">
        <v>246</v>
      </c>
      <c r="O15" t="s">
        <v>257</v>
      </c>
      <c r="P15" t="s">
        <v>250</v>
      </c>
      <c r="Q15" t="s">
        <v>254</v>
      </c>
      <c r="R15" t="s">
        <v>207</v>
      </c>
      <c r="S15" t="s">
        <v>390</v>
      </c>
      <c r="T15" t="s">
        <v>249</v>
      </c>
      <c r="U15" t="s">
        <v>339</v>
      </c>
      <c r="V15" s="2" t="s">
        <v>246</v>
      </c>
      <c r="W15" t="s">
        <v>667</v>
      </c>
      <c r="X15" t="s">
        <v>206</v>
      </c>
      <c r="Y15" s="2" t="s">
        <v>940</v>
      </c>
      <c r="Z15" t="s">
        <v>809</v>
      </c>
      <c r="AA15" t="s">
        <v>223</v>
      </c>
      <c r="AB15" t="s">
        <v>390</v>
      </c>
      <c r="AC15" s="2" t="s">
        <v>206</v>
      </c>
      <c r="AD15" t="s">
        <v>1101</v>
      </c>
      <c r="AE15" t="s">
        <v>239</v>
      </c>
      <c r="AF15" t="s">
        <v>260</v>
      </c>
      <c r="AG15" t="s">
        <v>295</v>
      </c>
      <c r="AH15" s="2" t="s">
        <v>248</v>
      </c>
      <c r="AI15" t="s">
        <v>470</v>
      </c>
      <c r="AJ15" s="2" t="s">
        <v>1097</v>
      </c>
    </row>
    <row r="16" spans="1:36">
      <c r="A16" s="5" t="s">
        <v>139</v>
      </c>
      <c r="B16" s="2" t="s">
        <v>4452</v>
      </c>
      <c r="C16" t="s">
        <v>4320</v>
      </c>
      <c r="D16" s="2" t="s">
        <v>4281</v>
      </c>
      <c r="E16" t="s">
        <v>2403</v>
      </c>
      <c r="F16" t="s">
        <v>3569</v>
      </c>
      <c r="G16" t="s">
        <v>4453</v>
      </c>
      <c r="H16" t="s">
        <v>4454</v>
      </c>
      <c r="I16" t="s">
        <v>3887</v>
      </c>
      <c r="J16" s="2" t="s">
        <v>4455</v>
      </c>
      <c r="K16" t="s">
        <v>2655</v>
      </c>
      <c r="L16" t="s">
        <v>1944</v>
      </c>
      <c r="M16" t="s">
        <v>2036</v>
      </c>
      <c r="N16" t="s">
        <v>3492</v>
      </c>
      <c r="O16" t="s">
        <v>4456</v>
      </c>
      <c r="P16" t="s">
        <v>3906</v>
      </c>
      <c r="Q16" t="s">
        <v>1179</v>
      </c>
      <c r="R16" t="s">
        <v>2170</v>
      </c>
      <c r="S16" t="s">
        <v>4457</v>
      </c>
      <c r="T16" t="s">
        <v>4458</v>
      </c>
      <c r="U16" t="s">
        <v>4282</v>
      </c>
      <c r="V16" s="2" t="s">
        <v>2506</v>
      </c>
      <c r="W16" t="s">
        <v>1979</v>
      </c>
      <c r="X16" t="s">
        <v>3890</v>
      </c>
      <c r="Y16" s="2" t="s">
        <v>4459</v>
      </c>
      <c r="Z16" t="s">
        <v>4444</v>
      </c>
      <c r="AA16" t="s">
        <v>4460</v>
      </c>
      <c r="AB16" t="s">
        <v>4461</v>
      </c>
      <c r="AC16" s="2" t="s">
        <v>4462</v>
      </c>
      <c r="AD16" t="s">
        <v>4463</v>
      </c>
      <c r="AE16" t="s">
        <v>2070</v>
      </c>
      <c r="AF16" t="s">
        <v>2308</v>
      </c>
      <c r="AG16" t="s">
        <v>513</v>
      </c>
      <c r="AH16" s="2" t="s">
        <v>4464</v>
      </c>
      <c r="AI16" t="s">
        <v>3775</v>
      </c>
      <c r="AJ16" s="2" t="s">
        <v>4465</v>
      </c>
    </row>
    <row r="17" spans="1:36">
      <c r="A17" s="5" t="s">
        <v>3802</v>
      </c>
      <c r="B17" s="2" t="s">
        <v>623</v>
      </c>
      <c r="C17" t="s">
        <v>1731</v>
      </c>
      <c r="D17" s="2" t="s">
        <v>670</v>
      </c>
      <c r="E17" t="s">
        <v>390</v>
      </c>
      <c r="F17" t="s">
        <v>548</v>
      </c>
      <c r="G17" t="s">
        <v>809</v>
      </c>
      <c r="H17" t="s">
        <v>889</v>
      </c>
      <c r="I17" t="s">
        <v>188</v>
      </c>
      <c r="J17" s="2" t="s">
        <v>241</v>
      </c>
      <c r="K17" t="s">
        <v>506</v>
      </c>
      <c r="L17" t="s">
        <v>240</v>
      </c>
      <c r="M17" t="s">
        <v>627</v>
      </c>
      <c r="N17" t="s">
        <v>252</v>
      </c>
      <c r="O17" t="s">
        <v>473</v>
      </c>
      <c r="P17" t="s">
        <v>246</v>
      </c>
      <c r="Q17" t="s">
        <v>707</v>
      </c>
      <c r="R17" t="s">
        <v>557</v>
      </c>
      <c r="S17" t="s">
        <v>257</v>
      </c>
      <c r="T17" t="s">
        <v>247</v>
      </c>
      <c r="U17" t="s">
        <v>240</v>
      </c>
      <c r="V17" s="2" t="s">
        <v>506</v>
      </c>
      <c r="W17" t="s">
        <v>193</v>
      </c>
      <c r="X17" t="s">
        <v>672</v>
      </c>
      <c r="Y17" s="2" t="s">
        <v>1427</v>
      </c>
      <c r="Z17" t="s">
        <v>1431</v>
      </c>
      <c r="AA17" t="s">
        <v>1427</v>
      </c>
      <c r="AB17" t="s">
        <v>707</v>
      </c>
      <c r="AC17" s="2" t="s">
        <v>668</v>
      </c>
      <c r="AD17" t="s">
        <v>629</v>
      </c>
      <c r="AE17" t="s">
        <v>1111</v>
      </c>
      <c r="AF17" t="s">
        <v>442</v>
      </c>
      <c r="AG17" t="s">
        <v>252</v>
      </c>
      <c r="AH17" s="2" t="s">
        <v>340</v>
      </c>
      <c r="AI17" t="s">
        <v>669</v>
      </c>
      <c r="AJ17" s="2" t="s">
        <v>191</v>
      </c>
    </row>
    <row r="18" spans="1:36">
      <c r="A18" s="5" t="s">
        <v>139</v>
      </c>
      <c r="B18" s="2" t="s">
        <v>1581</v>
      </c>
      <c r="C18" t="s">
        <v>652</v>
      </c>
      <c r="D18" s="2" t="s">
        <v>4205</v>
      </c>
      <c r="E18" t="s">
        <v>4466</v>
      </c>
      <c r="F18" t="s">
        <v>2452</v>
      </c>
      <c r="G18" t="s">
        <v>3563</v>
      </c>
      <c r="H18" t="s">
        <v>633</v>
      </c>
      <c r="I18" t="s">
        <v>3335</v>
      </c>
      <c r="J18" s="2" t="s">
        <v>3614</v>
      </c>
      <c r="K18" t="s">
        <v>3940</v>
      </c>
      <c r="L18" t="s">
        <v>655</v>
      </c>
      <c r="M18" t="s">
        <v>2721</v>
      </c>
      <c r="N18" t="s">
        <v>3959</v>
      </c>
      <c r="O18" t="s">
        <v>3966</v>
      </c>
      <c r="P18" t="s">
        <v>4055</v>
      </c>
      <c r="Q18" t="s">
        <v>4008</v>
      </c>
      <c r="R18" t="s">
        <v>1770</v>
      </c>
      <c r="S18" t="s">
        <v>2615</v>
      </c>
      <c r="T18" t="s">
        <v>4467</v>
      </c>
      <c r="U18" t="s">
        <v>3158</v>
      </c>
      <c r="V18" s="2" t="s">
        <v>4468</v>
      </c>
      <c r="W18" t="s">
        <v>4469</v>
      </c>
      <c r="X18" t="s">
        <v>4470</v>
      </c>
      <c r="Y18" s="2" t="s">
        <v>3343</v>
      </c>
      <c r="Z18" t="s">
        <v>3563</v>
      </c>
      <c r="AA18" t="s">
        <v>2889</v>
      </c>
      <c r="AB18" t="s">
        <v>2818</v>
      </c>
      <c r="AC18" s="2" t="s">
        <v>3331</v>
      </c>
      <c r="AD18" t="s">
        <v>3801</v>
      </c>
      <c r="AE18" t="s">
        <v>4290</v>
      </c>
      <c r="AF18" t="s">
        <v>4471</v>
      </c>
      <c r="AG18" t="s">
        <v>922</v>
      </c>
      <c r="AH18" s="2" t="s">
        <v>663</v>
      </c>
      <c r="AI18" t="s">
        <v>4472</v>
      </c>
      <c r="AJ18" s="2" t="s">
        <v>3419</v>
      </c>
    </row>
    <row r="19" spans="1:36">
      <c r="A19" s="5" t="s">
        <v>3822</v>
      </c>
      <c r="B19" s="2" t="s">
        <v>2093</v>
      </c>
      <c r="C19" t="s">
        <v>186</v>
      </c>
      <c r="D19" s="2" t="s">
        <v>809</v>
      </c>
      <c r="E19" t="s">
        <v>249</v>
      </c>
      <c r="F19" t="s">
        <v>247</v>
      </c>
      <c r="G19" t="s">
        <v>390</v>
      </c>
      <c r="H19" t="s">
        <v>259</v>
      </c>
      <c r="I19" t="s">
        <v>257</v>
      </c>
      <c r="J19" s="2" t="s">
        <v>710</v>
      </c>
      <c r="K19" t="s">
        <v>257</v>
      </c>
      <c r="L19" t="s">
        <v>252</v>
      </c>
      <c r="M19" t="s">
        <v>259</v>
      </c>
      <c r="N19" t="s">
        <v>250</v>
      </c>
      <c r="O19" t="s">
        <v>339</v>
      </c>
      <c r="P19" t="s">
        <v>255</v>
      </c>
      <c r="Q19" t="s">
        <v>248</v>
      </c>
      <c r="R19" t="s">
        <v>442</v>
      </c>
      <c r="S19" t="s">
        <v>246</v>
      </c>
      <c r="T19" t="s">
        <v>254</v>
      </c>
      <c r="U19" t="s">
        <v>248</v>
      </c>
      <c r="V19" s="2" t="s">
        <v>248</v>
      </c>
      <c r="W19" t="s">
        <v>389</v>
      </c>
      <c r="X19" t="s">
        <v>809</v>
      </c>
      <c r="Y19" s="2" t="s">
        <v>935</v>
      </c>
      <c r="Z19" t="s">
        <v>896</v>
      </c>
      <c r="AA19" t="s">
        <v>707</v>
      </c>
      <c r="AB19" t="s">
        <v>259</v>
      </c>
      <c r="AC19" s="2" t="s">
        <v>557</v>
      </c>
      <c r="AD19" t="s">
        <v>194</v>
      </c>
      <c r="AE19" t="s">
        <v>542</v>
      </c>
      <c r="AF19" t="s">
        <v>254</v>
      </c>
      <c r="AG19" t="s">
        <v>255</v>
      </c>
      <c r="AH19" s="2" t="s">
        <v>251</v>
      </c>
      <c r="AI19" t="s">
        <v>194</v>
      </c>
      <c r="AJ19" s="2" t="s">
        <v>471</v>
      </c>
    </row>
    <row r="20" spans="1:36">
      <c r="A20" s="5" t="s">
        <v>139</v>
      </c>
      <c r="B20" s="2" t="s">
        <v>1080</v>
      </c>
      <c r="C20" t="s">
        <v>1796</v>
      </c>
      <c r="D20" s="2" t="s">
        <v>281</v>
      </c>
      <c r="E20" t="s">
        <v>281</v>
      </c>
      <c r="F20" t="s">
        <v>4473</v>
      </c>
      <c r="G20" t="s">
        <v>2441</v>
      </c>
      <c r="H20" t="s">
        <v>508</v>
      </c>
      <c r="I20" t="s">
        <v>2320</v>
      </c>
      <c r="J20" s="2" t="s">
        <v>4278</v>
      </c>
      <c r="K20" t="s">
        <v>3768</v>
      </c>
      <c r="L20" t="s">
        <v>3022</v>
      </c>
      <c r="M20" t="s">
        <v>3605</v>
      </c>
      <c r="N20" t="s">
        <v>446</v>
      </c>
      <c r="O20" t="s">
        <v>845</v>
      </c>
      <c r="P20" t="s">
        <v>2185</v>
      </c>
      <c r="Q20" t="s">
        <v>2583</v>
      </c>
      <c r="R20" t="s">
        <v>823</v>
      </c>
      <c r="S20" t="s">
        <v>4083</v>
      </c>
      <c r="T20" t="s">
        <v>1621</v>
      </c>
      <c r="U20" t="s">
        <v>1477</v>
      </c>
      <c r="V20" s="2" t="s">
        <v>980</v>
      </c>
      <c r="W20" t="s">
        <v>1293</v>
      </c>
      <c r="X20" t="s">
        <v>1060</v>
      </c>
      <c r="Y20" s="2" t="s">
        <v>3015</v>
      </c>
      <c r="Z20" t="s">
        <v>3199</v>
      </c>
      <c r="AA20" t="s">
        <v>3022</v>
      </c>
      <c r="AB20" t="s">
        <v>4022</v>
      </c>
      <c r="AC20" s="2" t="s">
        <v>1795</v>
      </c>
      <c r="AD20" t="s">
        <v>4474</v>
      </c>
      <c r="AE20" t="s">
        <v>3016</v>
      </c>
      <c r="AF20" t="s">
        <v>4475</v>
      </c>
      <c r="AG20" t="s">
        <v>485</v>
      </c>
      <c r="AH20" s="2" t="s">
        <v>982</v>
      </c>
      <c r="AI20" t="s">
        <v>3970</v>
      </c>
      <c r="AJ20" s="2" t="s">
        <v>981</v>
      </c>
    </row>
    <row r="21" spans="1:36">
      <c r="A21" s="5" t="s">
        <v>3828</v>
      </c>
      <c r="B21" s="2" t="s">
        <v>1480</v>
      </c>
      <c r="C21" t="s">
        <v>629</v>
      </c>
      <c r="D21" s="2" t="s">
        <v>939</v>
      </c>
      <c r="E21" t="s">
        <v>259</v>
      </c>
      <c r="F21" t="s">
        <v>391</v>
      </c>
      <c r="G21" t="s">
        <v>339</v>
      </c>
      <c r="H21" t="s">
        <v>188</v>
      </c>
      <c r="I21" t="s">
        <v>627</v>
      </c>
      <c r="J21" s="2" t="s">
        <v>547</v>
      </c>
      <c r="K21" t="s">
        <v>442</v>
      </c>
      <c r="L21" t="s">
        <v>339</v>
      </c>
      <c r="M21" t="s">
        <v>340</v>
      </c>
      <c r="N21" t="s">
        <v>252</v>
      </c>
      <c r="O21" t="s">
        <v>339</v>
      </c>
      <c r="P21" t="s">
        <v>260</v>
      </c>
      <c r="Q21" t="s">
        <v>259</v>
      </c>
      <c r="R21" t="s">
        <v>473</v>
      </c>
      <c r="S21" t="s">
        <v>246</v>
      </c>
      <c r="T21" t="s">
        <v>251</v>
      </c>
      <c r="U21" t="s">
        <v>442</v>
      </c>
      <c r="V21" s="2" t="s">
        <v>339</v>
      </c>
      <c r="W21" t="s">
        <v>896</v>
      </c>
      <c r="X21" t="s">
        <v>547</v>
      </c>
      <c r="Y21" s="2" t="s">
        <v>470</v>
      </c>
      <c r="Z21" t="s">
        <v>710</v>
      </c>
      <c r="AA21" t="s">
        <v>896</v>
      </c>
      <c r="AB21" t="s">
        <v>240</v>
      </c>
      <c r="AC21" s="2" t="s">
        <v>1097</v>
      </c>
      <c r="AD21" t="s">
        <v>548</v>
      </c>
      <c r="AE21" t="s">
        <v>1112</v>
      </c>
      <c r="AF21" t="s">
        <v>257</v>
      </c>
      <c r="AG21" t="s">
        <v>260</v>
      </c>
      <c r="AH21" s="2" t="s">
        <v>254</v>
      </c>
      <c r="AI21" t="s">
        <v>896</v>
      </c>
      <c r="AJ21" s="2" t="s">
        <v>1109</v>
      </c>
    </row>
    <row r="22" spans="1:36">
      <c r="A22" s="5" t="s">
        <v>139</v>
      </c>
      <c r="B22" s="2" t="s">
        <v>2022</v>
      </c>
      <c r="C22" t="s">
        <v>4476</v>
      </c>
      <c r="D22" s="2" t="s">
        <v>3503</v>
      </c>
      <c r="E22" t="s">
        <v>4477</v>
      </c>
      <c r="F22" t="s">
        <v>2769</v>
      </c>
      <c r="G22" t="s">
        <v>715</v>
      </c>
      <c r="H22" t="s">
        <v>1895</v>
      </c>
      <c r="I22" t="s">
        <v>4478</v>
      </c>
      <c r="J22" s="2" t="s">
        <v>2872</v>
      </c>
      <c r="K22" t="s">
        <v>3270</v>
      </c>
      <c r="L22" t="s">
        <v>4479</v>
      </c>
      <c r="M22" t="s">
        <v>3360</v>
      </c>
      <c r="N22" t="s">
        <v>2068</v>
      </c>
      <c r="O22" t="s">
        <v>4207</v>
      </c>
      <c r="P22" t="s">
        <v>4480</v>
      </c>
      <c r="Q22" t="s">
        <v>4481</v>
      </c>
      <c r="R22" t="s">
        <v>2041</v>
      </c>
      <c r="S22" t="s">
        <v>2936</v>
      </c>
      <c r="T22" t="s">
        <v>2056</v>
      </c>
      <c r="U22" t="s">
        <v>1903</v>
      </c>
      <c r="V22" s="2" t="s">
        <v>1996</v>
      </c>
      <c r="W22" t="s">
        <v>3952</v>
      </c>
      <c r="X22" t="s">
        <v>2038</v>
      </c>
      <c r="Y22" s="2" t="s">
        <v>4479</v>
      </c>
      <c r="Z22" t="s">
        <v>1184</v>
      </c>
      <c r="AA22" t="s">
        <v>3830</v>
      </c>
      <c r="AB22" t="s">
        <v>4482</v>
      </c>
      <c r="AC22" s="2" t="s">
        <v>2464</v>
      </c>
      <c r="AD22" t="s">
        <v>1054</v>
      </c>
      <c r="AE22" t="s">
        <v>1890</v>
      </c>
      <c r="AF22" t="s">
        <v>4483</v>
      </c>
      <c r="AG22" t="s">
        <v>4013</v>
      </c>
      <c r="AH22" s="2" t="s">
        <v>714</v>
      </c>
      <c r="AI22" t="s">
        <v>4484</v>
      </c>
      <c r="AJ22" s="2" t="s">
        <v>4485</v>
      </c>
    </row>
    <row r="23" spans="1:36">
      <c r="A23" s="5" t="s">
        <v>4437</v>
      </c>
      <c r="B23" s="2" t="s">
        <v>1363</v>
      </c>
      <c r="C23" t="s">
        <v>811</v>
      </c>
      <c r="D23" s="2" t="s">
        <v>258</v>
      </c>
      <c r="E23" t="s">
        <v>388</v>
      </c>
      <c r="F23" t="s">
        <v>391</v>
      </c>
      <c r="G23" t="s">
        <v>257</v>
      </c>
      <c r="H23" t="s">
        <v>249</v>
      </c>
      <c r="I23" t="s">
        <v>708</v>
      </c>
      <c r="J23" s="2" t="s">
        <v>259</v>
      </c>
      <c r="K23" t="s">
        <v>246</v>
      </c>
      <c r="L23" t="s">
        <v>260</v>
      </c>
      <c r="M23" t="s">
        <v>249</v>
      </c>
      <c r="N23" t="s">
        <v>254</v>
      </c>
      <c r="O23" t="s">
        <v>340</v>
      </c>
      <c r="P23" t="s">
        <v>253</v>
      </c>
      <c r="Q23" t="s">
        <v>248</v>
      </c>
      <c r="R23" t="s">
        <v>340</v>
      </c>
      <c r="S23" t="s">
        <v>260</v>
      </c>
      <c r="T23" t="s">
        <v>251</v>
      </c>
      <c r="U23" t="s">
        <v>260</v>
      </c>
      <c r="V23" s="2" t="s">
        <v>260</v>
      </c>
      <c r="W23" t="s">
        <v>627</v>
      </c>
      <c r="X23" t="s">
        <v>256</v>
      </c>
      <c r="Y23" s="2" t="s">
        <v>256</v>
      </c>
      <c r="Z23" t="s">
        <v>935</v>
      </c>
      <c r="AA23" t="s">
        <v>390</v>
      </c>
      <c r="AB23" t="s">
        <v>391</v>
      </c>
      <c r="AC23" s="2" t="s">
        <v>473</v>
      </c>
      <c r="AD23" t="s">
        <v>257</v>
      </c>
      <c r="AE23" t="s">
        <v>389</v>
      </c>
      <c r="AF23" t="s">
        <v>250</v>
      </c>
      <c r="AG23" t="s">
        <v>253</v>
      </c>
      <c r="AH23" s="2" t="s">
        <v>250</v>
      </c>
      <c r="AI23" t="s">
        <v>708</v>
      </c>
      <c r="AJ23" s="2" t="s">
        <v>707</v>
      </c>
    </row>
    <row r="24" spans="1:36">
      <c r="A24" s="10" t="s">
        <v>139</v>
      </c>
      <c r="B24" s="9" t="s">
        <v>2527</v>
      </c>
      <c r="C24" s="11" t="s">
        <v>3185</v>
      </c>
      <c r="D24" s="9" t="s">
        <v>1929</v>
      </c>
      <c r="E24" s="11" t="s">
        <v>2504</v>
      </c>
      <c r="F24" s="11" t="s">
        <v>525</v>
      </c>
      <c r="G24" s="11" t="s">
        <v>1948</v>
      </c>
      <c r="H24" s="11" t="s">
        <v>1358</v>
      </c>
      <c r="I24" s="11" t="s">
        <v>2771</v>
      </c>
      <c r="J24" s="9" t="s">
        <v>411</v>
      </c>
      <c r="K24" s="11" t="s">
        <v>1918</v>
      </c>
      <c r="L24" s="11" t="s">
        <v>3950</v>
      </c>
      <c r="M24" s="11" t="s">
        <v>2591</v>
      </c>
      <c r="N24" s="11" t="s">
        <v>1917</v>
      </c>
      <c r="O24" s="11" t="s">
        <v>2593</v>
      </c>
      <c r="P24" s="11" t="s">
        <v>2232</v>
      </c>
      <c r="Q24" s="11" t="s">
        <v>1072</v>
      </c>
      <c r="R24" s="11" t="s">
        <v>1295</v>
      </c>
      <c r="S24" s="11" t="s">
        <v>483</v>
      </c>
      <c r="T24" s="11" t="s">
        <v>3022</v>
      </c>
      <c r="U24" s="11" t="s">
        <v>1951</v>
      </c>
      <c r="V24" s="9" t="s">
        <v>2521</v>
      </c>
      <c r="W24" s="11" t="s">
        <v>1082</v>
      </c>
      <c r="X24" s="11" t="s">
        <v>525</v>
      </c>
      <c r="Y24" s="9" t="s">
        <v>2526</v>
      </c>
      <c r="Z24" s="11" t="s">
        <v>2936</v>
      </c>
      <c r="AA24" s="11" t="s">
        <v>1083</v>
      </c>
      <c r="AB24" s="11" t="s">
        <v>1298</v>
      </c>
      <c r="AC24" s="9" t="s">
        <v>397</v>
      </c>
      <c r="AD24" s="11" t="s">
        <v>530</v>
      </c>
      <c r="AE24" s="11" t="s">
        <v>2668</v>
      </c>
      <c r="AF24" s="11" t="s">
        <v>2957</v>
      </c>
      <c r="AG24" s="11" t="s">
        <v>3907</v>
      </c>
      <c r="AH24" s="9" t="s">
        <v>2699</v>
      </c>
      <c r="AI24" s="11" t="s">
        <v>1214</v>
      </c>
      <c r="AJ24" s="9" t="s">
        <v>2489</v>
      </c>
    </row>
    <row r="25" spans="1:36">
      <c r="A25" s="5" t="s">
        <v>595</v>
      </c>
      <c r="B25" s="2" t="s">
        <v>176</v>
      </c>
      <c r="C25" t="s">
        <v>212</v>
      </c>
      <c r="D25" s="2" t="s">
        <v>213</v>
      </c>
      <c r="E25" t="s">
        <v>214</v>
      </c>
      <c r="F25" t="s">
        <v>215</v>
      </c>
      <c r="G25" t="s">
        <v>216</v>
      </c>
      <c r="H25" t="s">
        <v>217</v>
      </c>
      <c r="I25" t="s">
        <v>218</v>
      </c>
      <c r="J25" s="2" t="s">
        <v>219</v>
      </c>
      <c r="K25" t="s">
        <v>220</v>
      </c>
      <c r="L25" t="s">
        <v>221</v>
      </c>
      <c r="M25" t="s">
        <v>222</v>
      </c>
      <c r="N25" t="s">
        <v>223</v>
      </c>
      <c r="O25" t="s">
        <v>224</v>
      </c>
      <c r="P25" t="s">
        <v>225</v>
      </c>
      <c r="Q25" t="s">
        <v>226</v>
      </c>
      <c r="R25" t="s">
        <v>227</v>
      </c>
      <c r="S25" t="s">
        <v>228</v>
      </c>
      <c r="T25" t="s">
        <v>229</v>
      </c>
      <c r="U25" t="s">
        <v>179</v>
      </c>
      <c r="V25" s="2" t="s">
        <v>230</v>
      </c>
      <c r="W25" t="s">
        <v>231</v>
      </c>
      <c r="X25" t="s">
        <v>232</v>
      </c>
      <c r="Y25" s="2" t="s">
        <v>233</v>
      </c>
      <c r="Z25" t="s">
        <v>234</v>
      </c>
      <c r="AA25" t="s">
        <v>235</v>
      </c>
      <c r="AB25" t="s">
        <v>236</v>
      </c>
      <c r="AC25" s="2" t="s">
        <v>237</v>
      </c>
      <c r="AD25" t="s">
        <v>232</v>
      </c>
      <c r="AE25" t="s">
        <v>238</v>
      </c>
      <c r="AF25" t="s">
        <v>239</v>
      </c>
      <c r="AG25" t="s">
        <v>240</v>
      </c>
      <c r="AH25" s="2" t="s">
        <v>241</v>
      </c>
      <c r="AI25" t="s">
        <v>242</v>
      </c>
      <c r="AJ25" s="2" t="s">
        <v>243</v>
      </c>
    </row>
    <row r="26" spans="1:36">
      <c r="A26" s="10" t="s">
        <v>139</v>
      </c>
      <c r="B26" s="9" t="s">
        <v>596</v>
      </c>
      <c r="C26" s="11" t="s">
        <v>596</v>
      </c>
      <c r="D26" s="9" t="s">
        <v>596</v>
      </c>
      <c r="E26" s="11" t="s">
        <v>596</v>
      </c>
      <c r="F26" s="11" t="s">
        <v>596</v>
      </c>
      <c r="G26" s="11" t="s">
        <v>596</v>
      </c>
      <c r="H26" s="11" t="s">
        <v>596</v>
      </c>
      <c r="I26" s="11" t="s">
        <v>596</v>
      </c>
      <c r="J26" s="9" t="s">
        <v>596</v>
      </c>
      <c r="K26" s="11" t="s">
        <v>596</v>
      </c>
      <c r="L26" s="11" t="s">
        <v>596</v>
      </c>
      <c r="M26" s="11" t="s">
        <v>596</v>
      </c>
      <c r="N26" s="11" t="s">
        <v>596</v>
      </c>
      <c r="O26" s="11" t="s">
        <v>596</v>
      </c>
      <c r="P26" s="11" t="s">
        <v>596</v>
      </c>
      <c r="Q26" s="11" t="s">
        <v>596</v>
      </c>
      <c r="R26" s="11" t="s">
        <v>596</v>
      </c>
      <c r="S26" s="11" t="s">
        <v>596</v>
      </c>
      <c r="T26" s="11" t="s">
        <v>596</v>
      </c>
      <c r="U26" s="11" t="s">
        <v>596</v>
      </c>
      <c r="V26" s="9" t="s">
        <v>596</v>
      </c>
      <c r="W26" s="11" t="s">
        <v>596</v>
      </c>
      <c r="X26" s="11" t="s">
        <v>596</v>
      </c>
      <c r="Y26" s="9" t="s">
        <v>596</v>
      </c>
      <c r="Z26" s="11" t="s">
        <v>596</v>
      </c>
      <c r="AA26" s="11" t="s">
        <v>596</v>
      </c>
      <c r="AB26" s="11" t="s">
        <v>596</v>
      </c>
      <c r="AC26" s="9" t="s">
        <v>596</v>
      </c>
      <c r="AD26" s="11" t="s">
        <v>596</v>
      </c>
      <c r="AE26" s="11" t="s">
        <v>596</v>
      </c>
      <c r="AF26" s="11" t="s">
        <v>596</v>
      </c>
      <c r="AG26" s="11" t="s">
        <v>596</v>
      </c>
      <c r="AH26" s="9" t="s">
        <v>596</v>
      </c>
      <c r="AI26" s="11" t="s">
        <v>596</v>
      </c>
      <c r="AJ2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J2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120</v>
      </c>
    </row>
    <row r="6" spans="1:36">
      <c r="A6" s="15" t="s">
        <v>4486</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3763</v>
      </c>
      <c r="B13" s="2" t="s">
        <v>4487</v>
      </c>
      <c r="C13" t="s">
        <v>1645</v>
      </c>
      <c r="D13" s="2" t="s">
        <v>1364</v>
      </c>
      <c r="E13" t="s">
        <v>225</v>
      </c>
      <c r="F13" t="s">
        <v>556</v>
      </c>
      <c r="G13" t="s">
        <v>556</v>
      </c>
      <c r="H13" t="s">
        <v>1097</v>
      </c>
      <c r="I13" t="s">
        <v>556</v>
      </c>
      <c r="J13" s="2" t="s">
        <v>224</v>
      </c>
      <c r="K13" t="s">
        <v>472</v>
      </c>
      <c r="L13" t="s">
        <v>256</v>
      </c>
      <c r="M13" t="s">
        <v>710</v>
      </c>
      <c r="N13" t="s">
        <v>257</v>
      </c>
      <c r="O13" t="s">
        <v>188</v>
      </c>
      <c r="P13" t="s">
        <v>248</v>
      </c>
      <c r="Q13" t="s">
        <v>708</v>
      </c>
      <c r="R13" t="s">
        <v>188</v>
      </c>
      <c r="S13" t="s">
        <v>258</v>
      </c>
      <c r="T13" t="s">
        <v>247</v>
      </c>
      <c r="U13" t="s">
        <v>506</v>
      </c>
      <c r="V13" s="2" t="s">
        <v>258</v>
      </c>
      <c r="W13" t="s">
        <v>191</v>
      </c>
      <c r="X13" t="s">
        <v>189</v>
      </c>
      <c r="Y13" s="2" t="s">
        <v>1109</v>
      </c>
      <c r="Z13" t="s">
        <v>1411</v>
      </c>
      <c r="AA13" t="s">
        <v>220</v>
      </c>
      <c r="AB13" t="s">
        <v>542</v>
      </c>
      <c r="AC13" s="2" t="s">
        <v>208</v>
      </c>
      <c r="AD13" t="s">
        <v>215</v>
      </c>
      <c r="AE13" t="s">
        <v>230</v>
      </c>
      <c r="AF13" t="s">
        <v>391</v>
      </c>
      <c r="AG13" t="s">
        <v>255</v>
      </c>
      <c r="AH13" s="2" t="s">
        <v>225</v>
      </c>
      <c r="AI13" t="s">
        <v>1436</v>
      </c>
      <c r="AJ13" s="2" t="s">
        <v>543</v>
      </c>
    </row>
    <row r="14" spans="1:36">
      <c r="A14" s="5" t="s">
        <v>139</v>
      </c>
      <c r="B14" s="2" t="s">
        <v>4488</v>
      </c>
      <c r="C14" t="s">
        <v>4489</v>
      </c>
      <c r="D14" s="2" t="s">
        <v>4490</v>
      </c>
      <c r="E14" t="s">
        <v>2548</v>
      </c>
      <c r="F14" t="s">
        <v>2295</v>
      </c>
      <c r="G14" t="s">
        <v>2211</v>
      </c>
      <c r="H14" t="s">
        <v>3726</v>
      </c>
      <c r="I14" t="s">
        <v>3710</v>
      </c>
      <c r="J14" s="2" t="s">
        <v>1484</v>
      </c>
      <c r="K14" t="s">
        <v>4491</v>
      </c>
      <c r="L14" t="s">
        <v>3470</v>
      </c>
      <c r="M14" t="s">
        <v>2222</v>
      </c>
      <c r="N14" t="s">
        <v>4492</v>
      </c>
      <c r="O14" t="s">
        <v>1166</v>
      </c>
      <c r="P14" t="s">
        <v>3709</v>
      </c>
      <c r="Q14" t="s">
        <v>1810</v>
      </c>
      <c r="R14" t="s">
        <v>4493</v>
      </c>
      <c r="S14" t="s">
        <v>662</v>
      </c>
      <c r="T14" t="s">
        <v>2464</v>
      </c>
      <c r="U14" t="s">
        <v>3709</v>
      </c>
      <c r="V14" s="2" t="s">
        <v>2363</v>
      </c>
      <c r="W14" t="s">
        <v>4494</v>
      </c>
      <c r="X14" t="s">
        <v>4495</v>
      </c>
      <c r="Y14" s="2" t="s">
        <v>2927</v>
      </c>
      <c r="Z14" t="s">
        <v>1470</v>
      </c>
      <c r="AA14" t="s">
        <v>1163</v>
      </c>
      <c r="AB14" t="s">
        <v>3686</v>
      </c>
      <c r="AC14" s="2" t="s">
        <v>4470</v>
      </c>
      <c r="AD14" t="s">
        <v>4496</v>
      </c>
      <c r="AE14" t="s">
        <v>4497</v>
      </c>
      <c r="AF14" t="s">
        <v>3801</v>
      </c>
      <c r="AG14" t="s">
        <v>2520</v>
      </c>
      <c r="AH14" s="2" t="s">
        <v>4498</v>
      </c>
      <c r="AI14" t="s">
        <v>4499</v>
      </c>
      <c r="AJ14" s="2" t="s">
        <v>2362</v>
      </c>
    </row>
    <row r="15" spans="1:36">
      <c r="A15" s="5" t="s">
        <v>3782</v>
      </c>
      <c r="B15" s="2" t="s">
        <v>4500</v>
      </c>
      <c r="C15" t="s">
        <v>554</v>
      </c>
      <c r="D15" s="2" t="s">
        <v>893</v>
      </c>
      <c r="E15" t="s">
        <v>627</v>
      </c>
      <c r="F15" t="s">
        <v>206</v>
      </c>
      <c r="G15" t="s">
        <v>229</v>
      </c>
      <c r="H15" t="s">
        <v>188</v>
      </c>
      <c r="I15" t="s">
        <v>542</v>
      </c>
      <c r="J15" s="2" t="s">
        <v>206</v>
      </c>
      <c r="K15" t="s">
        <v>390</v>
      </c>
      <c r="L15" t="s">
        <v>340</v>
      </c>
      <c r="M15" t="s">
        <v>1053</v>
      </c>
      <c r="N15" t="s">
        <v>248</v>
      </c>
      <c r="O15" t="s">
        <v>627</v>
      </c>
      <c r="P15" t="s">
        <v>251</v>
      </c>
      <c r="Q15" t="s">
        <v>389</v>
      </c>
      <c r="R15" t="s">
        <v>556</v>
      </c>
      <c r="S15" t="s">
        <v>708</v>
      </c>
      <c r="T15" t="s">
        <v>339</v>
      </c>
      <c r="U15" t="s">
        <v>506</v>
      </c>
      <c r="V15" s="2" t="s">
        <v>249</v>
      </c>
      <c r="W15" t="s">
        <v>1412</v>
      </c>
      <c r="X15" t="s">
        <v>179</v>
      </c>
      <c r="Y15" s="2" t="s">
        <v>220</v>
      </c>
      <c r="Z15" t="s">
        <v>543</v>
      </c>
      <c r="AA15" t="s">
        <v>1097</v>
      </c>
      <c r="AB15" t="s">
        <v>557</v>
      </c>
      <c r="AC15" s="2" t="s">
        <v>228</v>
      </c>
      <c r="AD15" t="s">
        <v>1363</v>
      </c>
      <c r="AE15" t="s">
        <v>629</v>
      </c>
      <c r="AF15" t="s">
        <v>257</v>
      </c>
      <c r="AG15" t="s">
        <v>252</v>
      </c>
      <c r="AH15" s="2" t="s">
        <v>249</v>
      </c>
      <c r="AI15" t="s">
        <v>808</v>
      </c>
      <c r="AJ15" s="2" t="s">
        <v>1431</v>
      </c>
    </row>
    <row r="16" spans="1:36">
      <c r="A16" s="5" t="s">
        <v>139</v>
      </c>
      <c r="B16" s="2" t="s">
        <v>1124</v>
      </c>
      <c r="C16" t="s">
        <v>3060</v>
      </c>
      <c r="D16" s="2" t="s">
        <v>4072</v>
      </c>
      <c r="E16" t="s">
        <v>4410</v>
      </c>
      <c r="F16" t="s">
        <v>4501</v>
      </c>
      <c r="G16" t="s">
        <v>2350</v>
      </c>
      <c r="H16" t="s">
        <v>4073</v>
      </c>
      <c r="I16" t="s">
        <v>4502</v>
      </c>
      <c r="J16" s="2" t="s">
        <v>4503</v>
      </c>
      <c r="K16" t="s">
        <v>2832</v>
      </c>
      <c r="L16" t="s">
        <v>2217</v>
      </c>
      <c r="M16" t="s">
        <v>3318</v>
      </c>
      <c r="N16" t="s">
        <v>3554</v>
      </c>
      <c r="O16" t="s">
        <v>2439</v>
      </c>
      <c r="P16" t="s">
        <v>1027</v>
      </c>
      <c r="Q16" t="s">
        <v>1989</v>
      </c>
      <c r="R16" t="s">
        <v>4504</v>
      </c>
      <c r="S16" t="s">
        <v>4505</v>
      </c>
      <c r="T16" t="s">
        <v>2250</v>
      </c>
      <c r="U16" t="s">
        <v>4506</v>
      </c>
      <c r="V16" s="2" t="s">
        <v>3903</v>
      </c>
      <c r="W16" t="s">
        <v>3551</v>
      </c>
      <c r="X16" t="s">
        <v>1132</v>
      </c>
      <c r="Y16" s="2" t="s">
        <v>4507</v>
      </c>
      <c r="Z16" t="s">
        <v>4508</v>
      </c>
      <c r="AA16" t="s">
        <v>637</v>
      </c>
      <c r="AB16" t="s">
        <v>4509</v>
      </c>
      <c r="AC16" s="2" t="s">
        <v>2986</v>
      </c>
      <c r="AD16" t="s">
        <v>3491</v>
      </c>
      <c r="AE16" t="s">
        <v>4510</v>
      </c>
      <c r="AF16" t="s">
        <v>4511</v>
      </c>
      <c r="AG16" t="s">
        <v>4512</v>
      </c>
      <c r="AH16" s="2" t="s">
        <v>4513</v>
      </c>
      <c r="AI16" t="s">
        <v>4514</v>
      </c>
      <c r="AJ16" s="2" t="s">
        <v>4515</v>
      </c>
    </row>
    <row r="17" spans="1:36">
      <c r="A17" s="5" t="s">
        <v>3802</v>
      </c>
      <c r="B17" s="2" t="s">
        <v>1661</v>
      </c>
      <c r="C17" t="s">
        <v>1550</v>
      </c>
      <c r="D17" s="2" t="s">
        <v>545</v>
      </c>
      <c r="E17" t="s">
        <v>258</v>
      </c>
      <c r="F17" t="s">
        <v>194</v>
      </c>
      <c r="G17" t="s">
        <v>223</v>
      </c>
      <c r="H17" t="s">
        <v>809</v>
      </c>
      <c r="I17" t="s">
        <v>627</v>
      </c>
      <c r="J17" s="2" t="s">
        <v>506</v>
      </c>
      <c r="K17" t="s">
        <v>390</v>
      </c>
      <c r="L17" t="s">
        <v>442</v>
      </c>
      <c r="M17" t="s">
        <v>474</v>
      </c>
      <c r="N17" t="s">
        <v>248</v>
      </c>
      <c r="O17" t="s">
        <v>257</v>
      </c>
      <c r="P17" t="s">
        <v>246</v>
      </c>
      <c r="Q17" t="s">
        <v>390</v>
      </c>
      <c r="R17" t="s">
        <v>626</v>
      </c>
      <c r="S17" t="s">
        <v>259</v>
      </c>
      <c r="T17" t="s">
        <v>252</v>
      </c>
      <c r="U17" t="s">
        <v>389</v>
      </c>
      <c r="V17" s="2" t="s">
        <v>259</v>
      </c>
      <c r="W17" t="s">
        <v>1437</v>
      </c>
      <c r="X17" t="s">
        <v>543</v>
      </c>
      <c r="Y17" s="2" t="s">
        <v>1097</v>
      </c>
      <c r="Z17" t="s">
        <v>545</v>
      </c>
      <c r="AA17" t="s">
        <v>879</v>
      </c>
      <c r="AB17" t="s">
        <v>708</v>
      </c>
      <c r="AC17" s="2" t="s">
        <v>668</v>
      </c>
      <c r="AD17" t="s">
        <v>896</v>
      </c>
      <c r="AE17" t="s">
        <v>941</v>
      </c>
      <c r="AF17" t="s">
        <v>391</v>
      </c>
      <c r="AG17" t="s">
        <v>251</v>
      </c>
      <c r="AH17" s="2" t="s">
        <v>247</v>
      </c>
      <c r="AI17" t="s">
        <v>241</v>
      </c>
      <c r="AJ17" s="2" t="s">
        <v>937</v>
      </c>
    </row>
    <row r="18" spans="1:36">
      <c r="A18" s="5" t="s">
        <v>139</v>
      </c>
      <c r="B18" s="2" t="s">
        <v>4516</v>
      </c>
      <c r="C18" t="s">
        <v>3311</v>
      </c>
      <c r="D18" s="2" t="s">
        <v>4517</v>
      </c>
      <c r="E18" t="s">
        <v>3569</v>
      </c>
      <c r="F18" t="s">
        <v>2079</v>
      </c>
      <c r="G18" t="s">
        <v>4074</v>
      </c>
      <c r="H18" t="s">
        <v>2433</v>
      </c>
      <c r="I18" t="s">
        <v>2075</v>
      </c>
      <c r="J18" s="2" t="s">
        <v>4518</v>
      </c>
      <c r="K18" t="s">
        <v>976</v>
      </c>
      <c r="L18" t="s">
        <v>3553</v>
      </c>
      <c r="M18" t="s">
        <v>2176</v>
      </c>
      <c r="N18" t="s">
        <v>1975</v>
      </c>
      <c r="O18" t="s">
        <v>4519</v>
      </c>
      <c r="P18" t="s">
        <v>2892</v>
      </c>
      <c r="Q18" t="s">
        <v>657</v>
      </c>
      <c r="R18" t="s">
        <v>4520</v>
      </c>
      <c r="S18" t="s">
        <v>2875</v>
      </c>
      <c r="T18" t="s">
        <v>1991</v>
      </c>
      <c r="U18" t="s">
        <v>3280</v>
      </c>
      <c r="V18" s="2" t="s">
        <v>4521</v>
      </c>
      <c r="W18" t="s">
        <v>3690</v>
      </c>
      <c r="X18" t="s">
        <v>1881</v>
      </c>
      <c r="Y18" s="2" t="s">
        <v>4201</v>
      </c>
      <c r="Z18" t="s">
        <v>4522</v>
      </c>
      <c r="AA18" t="s">
        <v>4523</v>
      </c>
      <c r="AB18" t="s">
        <v>4524</v>
      </c>
      <c r="AC18" s="2" t="s">
        <v>4525</v>
      </c>
      <c r="AD18" t="s">
        <v>1086</v>
      </c>
      <c r="AE18" t="s">
        <v>4526</v>
      </c>
      <c r="AF18" t="s">
        <v>1067</v>
      </c>
      <c r="AG18" t="s">
        <v>4160</v>
      </c>
      <c r="AH18" s="2" t="s">
        <v>2186</v>
      </c>
      <c r="AI18" t="s">
        <v>4527</v>
      </c>
      <c r="AJ18" s="2" t="s">
        <v>4528</v>
      </c>
    </row>
    <row r="19" spans="1:36">
      <c r="A19" s="5" t="s">
        <v>3822</v>
      </c>
      <c r="B19" s="2" t="s">
        <v>667</v>
      </c>
      <c r="C19" t="s">
        <v>506</v>
      </c>
      <c r="D19" s="2" t="s">
        <v>506</v>
      </c>
      <c r="E19" t="s">
        <v>260</v>
      </c>
      <c r="F19" t="s">
        <v>254</v>
      </c>
      <c r="G19" t="s">
        <v>260</v>
      </c>
      <c r="H19" t="s">
        <v>247</v>
      </c>
      <c r="I19" t="s">
        <v>252</v>
      </c>
      <c r="J19" s="2" t="s">
        <v>340</v>
      </c>
      <c r="K19" t="s">
        <v>248</v>
      </c>
      <c r="L19" t="s">
        <v>255</v>
      </c>
      <c r="M19" t="s">
        <v>254</v>
      </c>
      <c r="N19" t="s">
        <v>261</v>
      </c>
      <c r="O19" t="s">
        <v>255</v>
      </c>
      <c r="P19" t="s">
        <v>253</v>
      </c>
      <c r="Q19" t="s">
        <v>251</v>
      </c>
      <c r="R19" t="s">
        <v>255</v>
      </c>
      <c r="S19" t="s">
        <v>255</v>
      </c>
      <c r="T19" t="s">
        <v>253</v>
      </c>
      <c r="U19" t="s">
        <v>251</v>
      </c>
      <c r="V19" s="2" t="s">
        <v>248</v>
      </c>
      <c r="W19" t="s">
        <v>259</v>
      </c>
      <c r="X19" t="s">
        <v>247</v>
      </c>
      <c r="Y19" s="2" t="s">
        <v>256</v>
      </c>
      <c r="Z19" t="s">
        <v>249</v>
      </c>
      <c r="AA19" t="s">
        <v>249</v>
      </c>
      <c r="AB19" t="s">
        <v>260</v>
      </c>
      <c r="AC19" s="2" t="s">
        <v>708</v>
      </c>
      <c r="AD19" t="s">
        <v>249</v>
      </c>
      <c r="AE19" t="s">
        <v>390</v>
      </c>
      <c r="AF19" t="s">
        <v>250</v>
      </c>
      <c r="AG19" t="s">
        <v>255</v>
      </c>
      <c r="AH19" s="2" t="s">
        <v>295</v>
      </c>
      <c r="AI19" t="s">
        <v>252</v>
      </c>
      <c r="AJ19" s="2" t="s">
        <v>626</v>
      </c>
    </row>
    <row r="20" spans="1:36">
      <c r="A20" s="5" t="s">
        <v>139</v>
      </c>
      <c r="B20" s="2" t="s">
        <v>4529</v>
      </c>
      <c r="C20" t="s">
        <v>2949</v>
      </c>
      <c r="D20" s="2" t="s">
        <v>1357</v>
      </c>
      <c r="E20" t="s">
        <v>1335</v>
      </c>
      <c r="F20" t="s">
        <v>1050</v>
      </c>
      <c r="G20" t="s">
        <v>461</v>
      </c>
      <c r="H20" t="s">
        <v>484</v>
      </c>
      <c r="I20" t="s">
        <v>4530</v>
      </c>
      <c r="J20" s="2" t="s">
        <v>3018</v>
      </c>
      <c r="K20" t="s">
        <v>2587</v>
      </c>
      <c r="L20" t="s">
        <v>4531</v>
      </c>
      <c r="M20" t="s">
        <v>1339</v>
      </c>
      <c r="N20" t="s">
        <v>261</v>
      </c>
      <c r="O20" t="s">
        <v>1228</v>
      </c>
      <c r="P20" t="s">
        <v>853</v>
      </c>
      <c r="Q20" t="s">
        <v>408</v>
      </c>
      <c r="R20" t="s">
        <v>1050</v>
      </c>
      <c r="S20" t="s">
        <v>1627</v>
      </c>
      <c r="T20" t="s">
        <v>783</v>
      </c>
      <c r="U20" t="s">
        <v>2844</v>
      </c>
      <c r="V20" s="2" t="s">
        <v>4532</v>
      </c>
      <c r="W20" t="s">
        <v>2315</v>
      </c>
      <c r="X20" t="s">
        <v>1206</v>
      </c>
      <c r="Y20" s="2" t="s">
        <v>4533</v>
      </c>
      <c r="Z20" t="s">
        <v>1257</v>
      </c>
      <c r="AA20" t="s">
        <v>1336</v>
      </c>
      <c r="AB20" t="s">
        <v>2699</v>
      </c>
      <c r="AC20" s="2" t="s">
        <v>849</v>
      </c>
      <c r="AD20" t="s">
        <v>271</v>
      </c>
      <c r="AE20" t="s">
        <v>502</v>
      </c>
      <c r="AF20" t="s">
        <v>1294</v>
      </c>
      <c r="AG20" t="s">
        <v>3890</v>
      </c>
      <c r="AH20" s="2" t="s">
        <v>4534</v>
      </c>
      <c r="AI20" t="s">
        <v>751</v>
      </c>
      <c r="AJ20" s="2" t="s">
        <v>4535</v>
      </c>
    </row>
    <row r="21" spans="1:36">
      <c r="A21" s="5" t="s">
        <v>3828</v>
      </c>
      <c r="B21" s="2" t="s">
        <v>940</v>
      </c>
      <c r="C21" t="s">
        <v>256</v>
      </c>
      <c r="D21" s="2" t="s">
        <v>474</v>
      </c>
      <c r="E21" t="s">
        <v>255</v>
      </c>
      <c r="F21" t="s">
        <v>255</v>
      </c>
      <c r="G21" t="s">
        <v>248</v>
      </c>
      <c r="H21" t="s">
        <v>252</v>
      </c>
      <c r="I21" t="s">
        <v>247</v>
      </c>
      <c r="J21" s="2" t="s">
        <v>256</v>
      </c>
      <c r="K21" t="s">
        <v>255</v>
      </c>
      <c r="L21" t="s">
        <v>252</v>
      </c>
      <c r="M21" t="s">
        <v>255</v>
      </c>
      <c r="N21" t="s">
        <v>250</v>
      </c>
      <c r="O21" t="s">
        <v>254</v>
      </c>
      <c r="P21" t="s">
        <v>250</v>
      </c>
      <c r="Q21" t="s">
        <v>254</v>
      </c>
      <c r="R21" t="s">
        <v>248</v>
      </c>
      <c r="S21" t="s">
        <v>254</v>
      </c>
      <c r="T21" t="s">
        <v>255</v>
      </c>
      <c r="U21" t="s">
        <v>255</v>
      </c>
      <c r="V21" s="2" t="s">
        <v>251</v>
      </c>
      <c r="W21" t="s">
        <v>249</v>
      </c>
      <c r="X21" t="s">
        <v>257</v>
      </c>
      <c r="Y21" s="2" t="s">
        <v>207</v>
      </c>
      <c r="Z21" t="s">
        <v>708</v>
      </c>
      <c r="AA21" t="s">
        <v>248</v>
      </c>
      <c r="AB21" t="s">
        <v>248</v>
      </c>
      <c r="AC21" s="2" t="s">
        <v>389</v>
      </c>
      <c r="AD21" t="s">
        <v>252</v>
      </c>
      <c r="AE21" t="s">
        <v>506</v>
      </c>
      <c r="AF21" t="s">
        <v>252</v>
      </c>
      <c r="AG21" t="s">
        <v>253</v>
      </c>
      <c r="AH21" s="2" t="s">
        <v>255</v>
      </c>
      <c r="AI21" t="s">
        <v>442</v>
      </c>
      <c r="AJ21" s="2" t="s">
        <v>896</v>
      </c>
    </row>
    <row r="22" spans="1:36">
      <c r="A22" s="5" t="s">
        <v>139</v>
      </c>
      <c r="B22" s="2" t="s">
        <v>1032</v>
      </c>
      <c r="C22" t="s">
        <v>1196</v>
      </c>
      <c r="D22" s="2" t="s">
        <v>979</v>
      </c>
      <c r="E22" t="s">
        <v>1243</v>
      </c>
      <c r="F22" t="s">
        <v>2600</v>
      </c>
      <c r="G22" t="s">
        <v>273</v>
      </c>
      <c r="H22" t="s">
        <v>1301</v>
      </c>
      <c r="I22" t="s">
        <v>4536</v>
      </c>
      <c r="J22" s="2" t="s">
        <v>1064</v>
      </c>
      <c r="K22" t="s">
        <v>1297</v>
      </c>
      <c r="L22" t="s">
        <v>3952</v>
      </c>
      <c r="M22" t="s">
        <v>4537</v>
      </c>
      <c r="N22" t="s">
        <v>2940</v>
      </c>
      <c r="O22" t="s">
        <v>2837</v>
      </c>
      <c r="P22" t="s">
        <v>1925</v>
      </c>
      <c r="Q22" t="s">
        <v>477</v>
      </c>
      <c r="R22" t="s">
        <v>1213</v>
      </c>
      <c r="S22" t="s">
        <v>2084</v>
      </c>
      <c r="T22" t="s">
        <v>4315</v>
      </c>
      <c r="U22" t="s">
        <v>1314</v>
      </c>
      <c r="V22" s="2" t="s">
        <v>1522</v>
      </c>
      <c r="W22" t="s">
        <v>1329</v>
      </c>
      <c r="X22" t="s">
        <v>1928</v>
      </c>
      <c r="Y22" s="2" t="s">
        <v>4538</v>
      </c>
      <c r="Z22" t="s">
        <v>1023</v>
      </c>
      <c r="AA22" t="s">
        <v>329</v>
      </c>
      <c r="AB22" t="s">
        <v>4539</v>
      </c>
      <c r="AC22" s="2" t="s">
        <v>4540</v>
      </c>
      <c r="AD22" t="s">
        <v>349</v>
      </c>
      <c r="AE22" t="s">
        <v>4541</v>
      </c>
      <c r="AF22" t="s">
        <v>2937</v>
      </c>
      <c r="AG22" t="s">
        <v>1013</v>
      </c>
      <c r="AH22" s="2" t="s">
        <v>392</v>
      </c>
      <c r="AI22" t="s">
        <v>321</v>
      </c>
      <c r="AJ22" s="2" t="s">
        <v>476</v>
      </c>
    </row>
    <row r="23" spans="1:36">
      <c r="A23" s="5" t="s">
        <v>4437</v>
      </c>
      <c r="B23" s="2" t="s">
        <v>245</v>
      </c>
      <c r="C23" t="s">
        <v>557</v>
      </c>
      <c r="D23" s="2" t="s">
        <v>240</v>
      </c>
      <c r="E23" t="s">
        <v>252</v>
      </c>
      <c r="F23" t="s">
        <v>340</v>
      </c>
      <c r="G23" t="s">
        <v>247</v>
      </c>
      <c r="H23" t="s">
        <v>248</v>
      </c>
      <c r="I23" t="s">
        <v>249</v>
      </c>
      <c r="J23" s="2" t="s">
        <v>248</v>
      </c>
      <c r="K23" t="s">
        <v>251</v>
      </c>
      <c r="L23" t="s">
        <v>255</v>
      </c>
      <c r="M23" t="s">
        <v>260</v>
      </c>
      <c r="N23" t="s">
        <v>250</v>
      </c>
      <c r="O23" t="s">
        <v>246</v>
      </c>
      <c r="P23" t="s">
        <v>261</v>
      </c>
      <c r="Q23" t="s">
        <v>260</v>
      </c>
      <c r="R23" t="s">
        <v>248</v>
      </c>
      <c r="S23" t="s">
        <v>254</v>
      </c>
      <c r="T23" t="s">
        <v>254</v>
      </c>
      <c r="U23" t="s">
        <v>295</v>
      </c>
      <c r="V23" s="2" t="s">
        <v>251</v>
      </c>
      <c r="W23" t="s">
        <v>473</v>
      </c>
      <c r="X23" t="s">
        <v>257</v>
      </c>
      <c r="Y23" s="2" t="s">
        <v>339</v>
      </c>
      <c r="Z23" t="s">
        <v>207</v>
      </c>
      <c r="AA23" t="s">
        <v>247</v>
      </c>
      <c r="AB23" t="s">
        <v>247</v>
      </c>
      <c r="AC23" s="2" t="s">
        <v>391</v>
      </c>
      <c r="AD23" t="s">
        <v>246</v>
      </c>
      <c r="AE23" t="s">
        <v>442</v>
      </c>
      <c r="AF23" t="s">
        <v>295</v>
      </c>
      <c r="AG23" t="s">
        <v>253</v>
      </c>
      <c r="AH23" s="2" t="s">
        <v>253</v>
      </c>
      <c r="AI23" t="s">
        <v>249</v>
      </c>
      <c r="AJ23" s="2" t="s">
        <v>388</v>
      </c>
    </row>
    <row r="24" spans="1:36">
      <c r="A24" s="10" t="s">
        <v>139</v>
      </c>
      <c r="B24" s="9" t="s">
        <v>494</v>
      </c>
      <c r="C24" s="11" t="s">
        <v>1293</v>
      </c>
      <c r="D24" s="9" t="s">
        <v>366</v>
      </c>
      <c r="E24" s="11" t="s">
        <v>1253</v>
      </c>
      <c r="F24" s="11" t="s">
        <v>4542</v>
      </c>
      <c r="G24" s="11" t="s">
        <v>487</v>
      </c>
      <c r="H24" s="11" t="s">
        <v>465</v>
      </c>
      <c r="I24" s="11" t="s">
        <v>1252</v>
      </c>
      <c r="J24" s="9" t="s">
        <v>325</v>
      </c>
      <c r="K24" s="11" t="s">
        <v>1310</v>
      </c>
      <c r="L24" s="11" t="s">
        <v>2849</v>
      </c>
      <c r="M24" s="11" t="s">
        <v>1357</v>
      </c>
      <c r="N24" s="11" t="s">
        <v>1315</v>
      </c>
      <c r="O24" s="11" t="s">
        <v>4484</v>
      </c>
      <c r="P24" s="11" t="s">
        <v>261</v>
      </c>
      <c r="Q24" s="11" t="s">
        <v>483</v>
      </c>
      <c r="R24" s="11" t="s">
        <v>1294</v>
      </c>
      <c r="S24" s="11" t="s">
        <v>536</v>
      </c>
      <c r="T24" s="11" t="s">
        <v>3955</v>
      </c>
      <c r="U24" s="11" t="s">
        <v>299</v>
      </c>
      <c r="V24" s="9" t="s">
        <v>4543</v>
      </c>
      <c r="W24" s="11" t="s">
        <v>1215</v>
      </c>
      <c r="X24" s="11" t="s">
        <v>994</v>
      </c>
      <c r="Y24" s="9" t="s">
        <v>404</v>
      </c>
      <c r="Z24" s="11" t="s">
        <v>4441</v>
      </c>
      <c r="AA24" s="11" t="s">
        <v>2957</v>
      </c>
      <c r="AB24" s="11" t="s">
        <v>393</v>
      </c>
      <c r="AC24" s="9" t="s">
        <v>975</v>
      </c>
      <c r="AD24" s="11" t="s">
        <v>763</v>
      </c>
      <c r="AE24" s="11" t="s">
        <v>1923</v>
      </c>
      <c r="AF24" s="11" t="s">
        <v>759</v>
      </c>
      <c r="AG24" s="11" t="s">
        <v>1290</v>
      </c>
      <c r="AH24" s="9" t="s">
        <v>429</v>
      </c>
      <c r="AI24" s="11" t="s">
        <v>1207</v>
      </c>
      <c r="AJ24" s="9" t="s">
        <v>1336</v>
      </c>
    </row>
    <row r="25" spans="1:36">
      <c r="A25" s="5" t="s">
        <v>595</v>
      </c>
      <c r="B25" s="2" t="s">
        <v>176</v>
      </c>
      <c r="C25" t="s">
        <v>212</v>
      </c>
      <c r="D25" s="2" t="s">
        <v>213</v>
      </c>
      <c r="E25" t="s">
        <v>214</v>
      </c>
      <c r="F25" t="s">
        <v>215</v>
      </c>
      <c r="G25" t="s">
        <v>216</v>
      </c>
      <c r="H25" t="s">
        <v>217</v>
      </c>
      <c r="I25" t="s">
        <v>218</v>
      </c>
      <c r="J25" s="2" t="s">
        <v>219</v>
      </c>
      <c r="K25" t="s">
        <v>220</v>
      </c>
      <c r="L25" t="s">
        <v>221</v>
      </c>
      <c r="M25" t="s">
        <v>222</v>
      </c>
      <c r="N25" t="s">
        <v>223</v>
      </c>
      <c r="O25" t="s">
        <v>224</v>
      </c>
      <c r="P25" t="s">
        <v>225</v>
      </c>
      <c r="Q25" t="s">
        <v>226</v>
      </c>
      <c r="R25" t="s">
        <v>227</v>
      </c>
      <c r="S25" t="s">
        <v>228</v>
      </c>
      <c r="T25" t="s">
        <v>229</v>
      </c>
      <c r="U25" t="s">
        <v>179</v>
      </c>
      <c r="V25" s="2" t="s">
        <v>230</v>
      </c>
      <c r="W25" t="s">
        <v>231</v>
      </c>
      <c r="X25" t="s">
        <v>232</v>
      </c>
      <c r="Y25" s="2" t="s">
        <v>233</v>
      </c>
      <c r="Z25" t="s">
        <v>234</v>
      </c>
      <c r="AA25" t="s">
        <v>235</v>
      </c>
      <c r="AB25" t="s">
        <v>236</v>
      </c>
      <c r="AC25" s="2" t="s">
        <v>237</v>
      </c>
      <c r="AD25" t="s">
        <v>232</v>
      </c>
      <c r="AE25" t="s">
        <v>238</v>
      </c>
      <c r="AF25" t="s">
        <v>239</v>
      </c>
      <c r="AG25" t="s">
        <v>240</v>
      </c>
      <c r="AH25" s="2" t="s">
        <v>241</v>
      </c>
      <c r="AI25" t="s">
        <v>242</v>
      </c>
      <c r="AJ25" s="2" t="s">
        <v>243</v>
      </c>
    </row>
    <row r="26" spans="1:36">
      <c r="A26" s="10" t="s">
        <v>139</v>
      </c>
      <c r="B26" s="9" t="s">
        <v>596</v>
      </c>
      <c r="C26" s="11" t="s">
        <v>596</v>
      </c>
      <c r="D26" s="9" t="s">
        <v>596</v>
      </c>
      <c r="E26" s="11" t="s">
        <v>596</v>
      </c>
      <c r="F26" s="11" t="s">
        <v>596</v>
      </c>
      <c r="G26" s="11" t="s">
        <v>596</v>
      </c>
      <c r="H26" s="11" t="s">
        <v>596</v>
      </c>
      <c r="I26" s="11" t="s">
        <v>596</v>
      </c>
      <c r="J26" s="9" t="s">
        <v>596</v>
      </c>
      <c r="K26" s="11" t="s">
        <v>596</v>
      </c>
      <c r="L26" s="11" t="s">
        <v>596</v>
      </c>
      <c r="M26" s="11" t="s">
        <v>596</v>
      </c>
      <c r="N26" s="11" t="s">
        <v>596</v>
      </c>
      <c r="O26" s="11" t="s">
        <v>596</v>
      </c>
      <c r="P26" s="11" t="s">
        <v>596</v>
      </c>
      <c r="Q26" s="11" t="s">
        <v>596</v>
      </c>
      <c r="R26" s="11" t="s">
        <v>596</v>
      </c>
      <c r="S26" s="11" t="s">
        <v>596</v>
      </c>
      <c r="T26" s="11" t="s">
        <v>596</v>
      </c>
      <c r="U26" s="11" t="s">
        <v>596</v>
      </c>
      <c r="V26" s="9" t="s">
        <v>596</v>
      </c>
      <c r="W26" s="11" t="s">
        <v>596</v>
      </c>
      <c r="X26" s="11" t="s">
        <v>596</v>
      </c>
      <c r="Y26" s="9" t="s">
        <v>596</v>
      </c>
      <c r="Z26" s="11" t="s">
        <v>596</v>
      </c>
      <c r="AA26" s="11" t="s">
        <v>596</v>
      </c>
      <c r="AB26" s="11" t="s">
        <v>596</v>
      </c>
      <c r="AC26" s="9" t="s">
        <v>596</v>
      </c>
      <c r="AD26" s="11" t="s">
        <v>596</v>
      </c>
      <c r="AE26" s="11" t="s">
        <v>596</v>
      </c>
      <c r="AF26" s="11" t="s">
        <v>596</v>
      </c>
      <c r="AG26" s="11" t="s">
        <v>596</v>
      </c>
      <c r="AH26" s="9" t="s">
        <v>596</v>
      </c>
      <c r="AI26" s="11" t="s">
        <v>596</v>
      </c>
      <c r="AJ2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123</v>
      </c>
    </row>
    <row r="6" spans="1:36">
      <c r="A6" s="15" t="s">
        <v>4544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ht="38.25">
      <c r="A13" s="5" t="s">
        <v>4545</v>
      </c>
      <c r="B13" s="2" t="s">
        <v>1650</v>
      </c>
      <c r="C13" t="s">
        <v>2093</v>
      </c>
      <c r="D13" s="2" t="s">
        <v>1651</v>
      </c>
      <c r="E13" t="s">
        <v>1053</v>
      </c>
      <c r="F13" t="s">
        <v>1101</v>
      </c>
      <c r="G13" t="s">
        <v>557</v>
      </c>
      <c r="H13" t="s">
        <v>547</v>
      </c>
      <c r="I13" t="s">
        <v>472</v>
      </c>
      <c r="J13" s="2" t="s">
        <v>710</v>
      </c>
      <c r="K13" t="s">
        <v>240</v>
      </c>
      <c r="L13" t="s">
        <v>391</v>
      </c>
      <c r="M13" t="s">
        <v>258</v>
      </c>
      <c r="N13" t="s">
        <v>251</v>
      </c>
      <c r="O13" t="s">
        <v>710</v>
      </c>
      <c r="P13" t="s">
        <v>254</v>
      </c>
      <c r="Q13" t="s">
        <v>240</v>
      </c>
      <c r="R13" t="s">
        <v>627</v>
      </c>
      <c r="S13" t="s">
        <v>708</v>
      </c>
      <c r="T13" t="s">
        <v>339</v>
      </c>
      <c r="U13" t="s">
        <v>473</v>
      </c>
      <c r="V13" s="2" t="s">
        <v>442</v>
      </c>
      <c r="W13" t="s">
        <v>470</v>
      </c>
      <c r="X13" t="s">
        <v>191</v>
      </c>
      <c r="Y13" s="2" t="s">
        <v>628</v>
      </c>
      <c r="Z13" t="s">
        <v>941</v>
      </c>
      <c r="AA13" t="s">
        <v>879</v>
      </c>
      <c r="AB13" t="s">
        <v>190</v>
      </c>
      <c r="AC13" s="2" t="s">
        <v>629</v>
      </c>
      <c r="AD13" t="s">
        <v>940</v>
      </c>
      <c r="AE13" t="s">
        <v>236</v>
      </c>
      <c r="AF13" t="s">
        <v>249</v>
      </c>
      <c r="AG13" t="s">
        <v>260</v>
      </c>
      <c r="AH13" s="2" t="s">
        <v>259</v>
      </c>
      <c r="AI13" t="s">
        <v>2093</v>
      </c>
      <c r="AJ13" s="2" t="s">
        <v>672</v>
      </c>
    </row>
    <row r="14" spans="1:36">
      <c r="A14" s="5" t="s">
        <v>139</v>
      </c>
      <c r="B14" s="2" t="s">
        <v>4546</v>
      </c>
      <c r="C14" t="s">
        <v>2164</v>
      </c>
      <c r="D14" s="2" t="s">
        <v>1359</v>
      </c>
      <c r="E14" t="s">
        <v>1666</v>
      </c>
      <c r="F14" t="s">
        <v>3925</v>
      </c>
      <c r="G14" t="s">
        <v>2082</v>
      </c>
      <c r="H14" t="s">
        <v>4074</v>
      </c>
      <c r="I14" t="s">
        <v>3553</v>
      </c>
      <c r="J14" s="2" t="s">
        <v>4278</v>
      </c>
      <c r="K14" t="s">
        <v>4547</v>
      </c>
      <c r="L14" t="s">
        <v>827</v>
      </c>
      <c r="M14" t="s">
        <v>4548</v>
      </c>
      <c r="N14" t="s">
        <v>4549</v>
      </c>
      <c r="O14" t="s">
        <v>4550</v>
      </c>
      <c r="P14" t="s">
        <v>2805</v>
      </c>
      <c r="Q14" t="s">
        <v>1457</v>
      </c>
      <c r="R14" t="s">
        <v>1965</v>
      </c>
      <c r="S14" t="s">
        <v>4551</v>
      </c>
      <c r="T14" t="s">
        <v>4552</v>
      </c>
      <c r="U14" t="s">
        <v>703</v>
      </c>
      <c r="V14" s="2" t="s">
        <v>1885</v>
      </c>
      <c r="W14" t="s">
        <v>3087</v>
      </c>
      <c r="X14" t="s">
        <v>4553</v>
      </c>
      <c r="Y14" s="2" t="s">
        <v>4523</v>
      </c>
      <c r="Z14" t="s">
        <v>1882</v>
      </c>
      <c r="AA14" t="s">
        <v>4523</v>
      </c>
      <c r="AB14" t="s">
        <v>2007</v>
      </c>
      <c r="AC14" s="2" t="s">
        <v>3551</v>
      </c>
      <c r="AD14" t="s">
        <v>4170</v>
      </c>
      <c r="AE14" t="s">
        <v>3133</v>
      </c>
      <c r="AF14" t="s">
        <v>4554</v>
      </c>
      <c r="AG14" t="s">
        <v>4555</v>
      </c>
      <c r="AH14" s="2" t="s">
        <v>1180</v>
      </c>
      <c r="AI14" t="s">
        <v>4244</v>
      </c>
      <c r="AJ14" s="2" t="s">
        <v>4556</v>
      </c>
    </row>
    <row r="15" spans="1:36" ht="38.25">
      <c r="A15" s="5" t="s">
        <v>4557</v>
      </c>
      <c r="B15" s="2" t="s">
        <v>883</v>
      </c>
      <c r="C15" t="s">
        <v>670</v>
      </c>
      <c r="D15" s="2" t="s">
        <v>670</v>
      </c>
      <c r="E15" t="s">
        <v>506</v>
      </c>
      <c r="F15" t="s">
        <v>472</v>
      </c>
      <c r="G15" t="s">
        <v>896</v>
      </c>
      <c r="H15" t="s">
        <v>225</v>
      </c>
      <c r="I15" t="s">
        <v>1053</v>
      </c>
      <c r="J15" s="2" t="s">
        <v>668</v>
      </c>
      <c r="K15" t="s">
        <v>339</v>
      </c>
      <c r="L15" t="s">
        <v>259</v>
      </c>
      <c r="M15" t="s">
        <v>472</v>
      </c>
      <c r="N15" t="s">
        <v>251</v>
      </c>
      <c r="O15" t="s">
        <v>388</v>
      </c>
      <c r="P15" t="s">
        <v>251</v>
      </c>
      <c r="Q15" t="s">
        <v>340</v>
      </c>
      <c r="R15" t="s">
        <v>190</v>
      </c>
      <c r="S15" t="s">
        <v>259</v>
      </c>
      <c r="T15" t="s">
        <v>248</v>
      </c>
      <c r="U15" t="s">
        <v>506</v>
      </c>
      <c r="V15" s="2" t="s">
        <v>390</v>
      </c>
      <c r="W15" t="s">
        <v>223</v>
      </c>
      <c r="X15" t="s">
        <v>939</v>
      </c>
      <c r="Y15" s="2" t="s">
        <v>504</v>
      </c>
      <c r="Z15" t="s">
        <v>940</v>
      </c>
      <c r="AA15" t="s">
        <v>809</v>
      </c>
      <c r="AB15" t="s">
        <v>472</v>
      </c>
      <c r="AC15" s="2" t="s">
        <v>810</v>
      </c>
      <c r="AD15" t="s">
        <v>670</v>
      </c>
      <c r="AE15" t="s">
        <v>194</v>
      </c>
      <c r="AF15" t="s">
        <v>442</v>
      </c>
      <c r="AG15" t="s">
        <v>255</v>
      </c>
      <c r="AH15" s="2" t="s">
        <v>246</v>
      </c>
      <c r="AI15" t="s">
        <v>937</v>
      </c>
      <c r="AJ15" s="2" t="s">
        <v>628</v>
      </c>
    </row>
    <row r="16" spans="1:36">
      <c r="A16" s="5" t="s">
        <v>139</v>
      </c>
      <c r="B16" s="2" t="s">
        <v>3633</v>
      </c>
      <c r="C16" t="s">
        <v>4558</v>
      </c>
      <c r="D16" s="2" t="s">
        <v>2615</v>
      </c>
      <c r="E16" t="s">
        <v>4559</v>
      </c>
      <c r="F16" t="s">
        <v>4560</v>
      </c>
      <c r="G16" t="s">
        <v>4561</v>
      </c>
      <c r="H16" t="s">
        <v>4562</v>
      </c>
      <c r="I16" t="s">
        <v>2832</v>
      </c>
      <c r="J16" s="2" t="s">
        <v>4563</v>
      </c>
      <c r="K16" t="s">
        <v>1941</v>
      </c>
      <c r="L16" t="s">
        <v>3349</v>
      </c>
      <c r="M16" t="s">
        <v>2723</v>
      </c>
      <c r="N16" t="s">
        <v>4564</v>
      </c>
      <c r="O16" t="s">
        <v>2180</v>
      </c>
      <c r="P16" t="s">
        <v>4565</v>
      </c>
      <c r="Q16" t="s">
        <v>2000</v>
      </c>
      <c r="R16" t="s">
        <v>4566</v>
      </c>
      <c r="S16" t="s">
        <v>2028</v>
      </c>
      <c r="T16" t="s">
        <v>4567</v>
      </c>
      <c r="U16" t="s">
        <v>1513</v>
      </c>
      <c r="V16" s="2" t="s">
        <v>3087</v>
      </c>
      <c r="W16" t="s">
        <v>4568</v>
      </c>
      <c r="X16" t="s">
        <v>4569</v>
      </c>
      <c r="Y16" s="2" t="s">
        <v>4383</v>
      </c>
      <c r="Z16" t="s">
        <v>3635</v>
      </c>
      <c r="AA16" t="s">
        <v>3786</v>
      </c>
      <c r="AB16" t="s">
        <v>4570</v>
      </c>
      <c r="AC16" s="2" t="s">
        <v>4571</v>
      </c>
      <c r="AD16" t="s">
        <v>1565</v>
      </c>
      <c r="AE16" t="s">
        <v>4572</v>
      </c>
      <c r="AF16" t="s">
        <v>2026</v>
      </c>
      <c r="AG16" t="s">
        <v>1903</v>
      </c>
      <c r="AH16" s="2" t="s">
        <v>2188</v>
      </c>
      <c r="AI16" t="s">
        <v>4265</v>
      </c>
      <c r="AJ16" s="2" t="s">
        <v>4573</v>
      </c>
    </row>
    <row r="17" spans="1:36" ht="38.25">
      <c r="A17" s="5" t="s">
        <v>4574</v>
      </c>
      <c r="B17" s="2" t="s">
        <v>2534</v>
      </c>
      <c r="C17" t="s">
        <v>1649</v>
      </c>
      <c r="D17" s="2" t="s">
        <v>217</v>
      </c>
      <c r="E17" t="s">
        <v>474</v>
      </c>
      <c r="F17" t="s">
        <v>194</v>
      </c>
      <c r="G17" t="s">
        <v>206</v>
      </c>
      <c r="H17" t="s">
        <v>193</v>
      </c>
      <c r="I17" t="s">
        <v>809</v>
      </c>
      <c r="J17" s="2" t="s">
        <v>195</v>
      </c>
      <c r="K17" t="s">
        <v>542</v>
      </c>
      <c r="L17" t="s">
        <v>190</v>
      </c>
      <c r="M17" t="s">
        <v>548</v>
      </c>
      <c r="N17" t="s">
        <v>708</v>
      </c>
      <c r="O17" t="s">
        <v>190</v>
      </c>
      <c r="P17" t="s">
        <v>249</v>
      </c>
      <c r="Q17" t="s">
        <v>506</v>
      </c>
      <c r="R17" t="s">
        <v>709</v>
      </c>
      <c r="S17" t="s">
        <v>258</v>
      </c>
      <c r="T17" t="s">
        <v>339</v>
      </c>
      <c r="U17" t="s">
        <v>472</v>
      </c>
      <c r="V17" s="2" t="s">
        <v>258</v>
      </c>
      <c r="W17" t="s">
        <v>214</v>
      </c>
      <c r="X17" t="s">
        <v>1431</v>
      </c>
      <c r="Y17" s="2" t="s">
        <v>3974</v>
      </c>
      <c r="Z17" t="s">
        <v>1651</v>
      </c>
      <c r="AA17" t="s">
        <v>941</v>
      </c>
      <c r="AB17" t="s">
        <v>505</v>
      </c>
      <c r="AC17" s="2" t="s">
        <v>936</v>
      </c>
      <c r="AD17" t="s">
        <v>1651</v>
      </c>
      <c r="AE17" t="s">
        <v>2235</v>
      </c>
      <c r="AF17" t="s">
        <v>256</v>
      </c>
      <c r="AG17" t="s">
        <v>246</v>
      </c>
      <c r="AH17" s="2" t="s">
        <v>225</v>
      </c>
      <c r="AI17" t="s">
        <v>666</v>
      </c>
      <c r="AJ17" s="2" t="s">
        <v>1933</v>
      </c>
    </row>
    <row r="18" spans="1:36">
      <c r="A18" s="5" t="s">
        <v>139</v>
      </c>
      <c r="B18" s="2" t="s">
        <v>3176</v>
      </c>
      <c r="C18" t="s">
        <v>4575</v>
      </c>
      <c r="D18" s="2" t="s">
        <v>2381</v>
      </c>
      <c r="E18" t="s">
        <v>3450</v>
      </c>
      <c r="F18" t="s">
        <v>3774</v>
      </c>
      <c r="G18" t="s">
        <v>4576</v>
      </c>
      <c r="H18" t="s">
        <v>3477</v>
      </c>
      <c r="I18" t="s">
        <v>4577</v>
      </c>
      <c r="J18" s="2" t="s">
        <v>4578</v>
      </c>
      <c r="K18" t="s">
        <v>4579</v>
      </c>
      <c r="L18" t="s">
        <v>4146</v>
      </c>
      <c r="M18" t="s">
        <v>4580</v>
      </c>
      <c r="N18" t="s">
        <v>4115</v>
      </c>
      <c r="O18" t="s">
        <v>4581</v>
      </c>
      <c r="P18" t="s">
        <v>3979</v>
      </c>
      <c r="Q18" t="s">
        <v>4582</v>
      </c>
      <c r="R18" t="s">
        <v>3997</v>
      </c>
      <c r="S18" t="s">
        <v>3555</v>
      </c>
      <c r="T18" t="s">
        <v>3225</v>
      </c>
      <c r="U18" t="s">
        <v>965</v>
      </c>
      <c r="V18" s="2" t="s">
        <v>4583</v>
      </c>
      <c r="W18" t="s">
        <v>2139</v>
      </c>
      <c r="X18" t="s">
        <v>1739</v>
      </c>
      <c r="Y18" s="2" t="s">
        <v>4584</v>
      </c>
      <c r="Z18" t="s">
        <v>4585</v>
      </c>
      <c r="AA18" t="s">
        <v>2755</v>
      </c>
      <c r="AB18" t="s">
        <v>4586</v>
      </c>
      <c r="AC18" s="2" t="s">
        <v>4587</v>
      </c>
      <c r="AD18" t="s">
        <v>4588</v>
      </c>
      <c r="AE18" t="s">
        <v>4589</v>
      </c>
      <c r="AF18" t="s">
        <v>2112</v>
      </c>
      <c r="AG18" t="s">
        <v>1455</v>
      </c>
      <c r="AH18" s="2" t="s">
        <v>4498</v>
      </c>
      <c r="AI18" t="s">
        <v>2243</v>
      </c>
      <c r="AJ18" s="2" t="s">
        <v>1599</v>
      </c>
    </row>
    <row r="19" spans="1:36">
      <c r="A19" s="5" t="s">
        <v>1799</v>
      </c>
      <c r="B19" s="2" t="s">
        <v>216</v>
      </c>
      <c r="C19" t="s">
        <v>937</v>
      </c>
      <c r="D19" s="2" t="s">
        <v>245</v>
      </c>
      <c r="E19" t="s">
        <v>442</v>
      </c>
      <c r="F19" t="s">
        <v>190</v>
      </c>
      <c r="G19" t="s">
        <v>626</v>
      </c>
      <c r="H19" t="s">
        <v>240</v>
      </c>
      <c r="I19" t="s">
        <v>207</v>
      </c>
      <c r="J19" s="2" t="s">
        <v>258</v>
      </c>
      <c r="K19" t="s">
        <v>391</v>
      </c>
      <c r="L19" t="s">
        <v>340</v>
      </c>
      <c r="M19" t="s">
        <v>442</v>
      </c>
      <c r="N19" t="s">
        <v>248</v>
      </c>
      <c r="O19" t="s">
        <v>257</v>
      </c>
      <c r="P19" t="s">
        <v>254</v>
      </c>
      <c r="Q19" t="s">
        <v>708</v>
      </c>
      <c r="R19" t="s">
        <v>256</v>
      </c>
      <c r="S19" t="s">
        <v>340</v>
      </c>
      <c r="T19" t="s">
        <v>251</v>
      </c>
      <c r="U19" t="s">
        <v>247</v>
      </c>
      <c r="V19" s="2" t="s">
        <v>246</v>
      </c>
      <c r="W19" t="s">
        <v>667</v>
      </c>
      <c r="X19" t="s">
        <v>223</v>
      </c>
      <c r="Y19" s="2" t="s">
        <v>667</v>
      </c>
      <c r="Z19" t="s">
        <v>504</v>
      </c>
      <c r="AA19" t="s">
        <v>557</v>
      </c>
      <c r="AB19" t="s">
        <v>389</v>
      </c>
      <c r="AC19" s="2" t="s">
        <v>474</v>
      </c>
      <c r="AD19" t="s">
        <v>190</v>
      </c>
      <c r="AE19" t="s">
        <v>556</v>
      </c>
      <c r="AF19" t="s">
        <v>260</v>
      </c>
      <c r="AG19" t="s">
        <v>250</v>
      </c>
      <c r="AH19" s="2" t="s">
        <v>255</v>
      </c>
      <c r="AI19" t="s">
        <v>188</v>
      </c>
      <c r="AJ19" s="2" t="s">
        <v>547</v>
      </c>
    </row>
    <row r="20" spans="1:36">
      <c r="A20" s="10" t="s">
        <v>139</v>
      </c>
      <c r="B20" s="9" t="s">
        <v>4590</v>
      </c>
      <c r="C20" s="11" t="s">
        <v>2024</v>
      </c>
      <c r="D20" s="9" t="s">
        <v>4022</v>
      </c>
      <c r="E20" s="11" t="s">
        <v>4591</v>
      </c>
      <c r="F20" s="11" t="s">
        <v>1891</v>
      </c>
      <c r="G20" s="11" t="s">
        <v>2077</v>
      </c>
      <c r="H20" s="11" t="s">
        <v>2655</v>
      </c>
      <c r="I20" s="11" t="s">
        <v>1992</v>
      </c>
      <c r="J20" s="9" t="s">
        <v>1957</v>
      </c>
      <c r="K20" s="11" t="s">
        <v>2860</v>
      </c>
      <c r="L20" s="11" t="s">
        <v>4592</v>
      </c>
      <c r="M20" s="11" t="s">
        <v>4593</v>
      </c>
      <c r="N20" s="11" t="s">
        <v>836</v>
      </c>
      <c r="O20" s="11" t="s">
        <v>2686</v>
      </c>
      <c r="P20" s="11" t="s">
        <v>828</v>
      </c>
      <c r="Q20" s="11" t="s">
        <v>2050</v>
      </c>
      <c r="R20" s="11" t="s">
        <v>3857</v>
      </c>
      <c r="S20" s="11" t="s">
        <v>4594</v>
      </c>
      <c r="T20" s="11" t="s">
        <v>2584</v>
      </c>
      <c r="U20" s="11" t="s">
        <v>2258</v>
      </c>
      <c r="V20" s="9" t="s">
        <v>2268</v>
      </c>
      <c r="W20" s="11" t="s">
        <v>4595</v>
      </c>
      <c r="X20" s="11" t="s">
        <v>1927</v>
      </c>
      <c r="Y20" s="9" t="s">
        <v>4596</v>
      </c>
      <c r="Z20" s="11" t="s">
        <v>2875</v>
      </c>
      <c r="AA20" s="11" t="s">
        <v>4597</v>
      </c>
      <c r="AB20" s="11" t="s">
        <v>1074</v>
      </c>
      <c r="AC20" s="9" t="s">
        <v>1519</v>
      </c>
      <c r="AD20" s="11" t="s">
        <v>2784</v>
      </c>
      <c r="AE20" s="11" t="s">
        <v>1075</v>
      </c>
      <c r="AF20" s="11" t="s">
        <v>4598</v>
      </c>
      <c r="AG20" s="11" t="s">
        <v>1064</v>
      </c>
      <c r="AH20" s="9" t="s">
        <v>2782</v>
      </c>
      <c r="AI20" s="11" t="s">
        <v>2583</v>
      </c>
      <c r="AJ20" s="9" t="s">
        <v>3957</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J34"/>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126</v>
      </c>
    </row>
    <row r="6" spans="1:36">
      <c r="A6" s="15" t="s">
        <v>4599</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4600</v>
      </c>
      <c r="B13" s="2" t="s">
        <v>1651</v>
      </c>
      <c r="C13" t="s">
        <v>186</v>
      </c>
      <c r="D13" s="2" t="s">
        <v>810</v>
      </c>
      <c r="E13" t="s">
        <v>473</v>
      </c>
      <c r="F13" t="s">
        <v>190</v>
      </c>
      <c r="G13" t="s">
        <v>473</v>
      </c>
      <c r="H13" t="s">
        <v>240</v>
      </c>
      <c r="I13" t="s">
        <v>240</v>
      </c>
      <c r="J13" s="2" t="s">
        <v>390</v>
      </c>
      <c r="K13" t="s">
        <v>391</v>
      </c>
      <c r="L13" t="s">
        <v>254</v>
      </c>
      <c r="M13" t="s">
        <v>340</v>
      </c>
      <c r="N13" t="s">
        <v>254</v>
      </c>
      <c r="O13" t="s">
        <v>247</v>
      </c>
      <c r="P13" t="s">
        <v>254</v>
      </c>
      <c r="Q13" t="s">
        <v>254</v>
      </c>
      <c r="R13" t="s">
        <v>190</v>
      </c>
      <c r="S13" t="s">
        <v>340</v>
      </c>
      <c r="T13" t="s">
        <v>248</v>
      </c>
      <c r="U13" t="s">
        <v>340</v>
      </c>
      <c r="V13" s="2" t="s">
        <v>340</v>
      </c>
      <c r="W13" t="s">
        <v>188</v>
      </c>
      <c r="X13" t="s">
        <v>935</v>
      </c>
      <c r="Y13" s="2" t="s">
        <v>709</v>
      </c>
      <c r="Z13" t="s">
        <v>1112</v>
      </c>
      <c r="AA13" t="s">
        <v>225</v>
      </c>
      <c r="AB13" t="s">
        <v>339</v>
      </c>
      <c r="AC13" s="2" t="s">
        <v>627</v>
      </c>
      <c r="AD13" t="s">
        <v>667</v>
      </c>
      <c r="AE13" t="s">
        <v>1053</v>
      </c>
      <c r="AF13" t="s">
        <v>260</v>
      </c>
      <c r="AG13" t="s">
        <v>295</v>
      </c>
      <c r="AH13" s="2" t="s">
        <v>248</v>
      </c>
      <c r="AI13" t="s">
        <v>191</v>
      </c>
      <c r="AJ13" s="2" t="s">
        <v>473</v>
      </c>
    </row>
    <row r="14" spans="1:36">
      <c r="A14" s="5" t="s">
        <v>139</v>
      </c>
      <c r="B14" s="2" t="s">
        <v>2677</v>
      </c>
      <c r="C14" t="s">
        <v>4021</v>
      </c>
      <c r="D14" s="2" t="s">
        <v>820</v>
      </c>
      <c r="E14" t="s">
        <v>4601</v>
      </c>
      <c r="F14" t="s">
        <v>3263</v>
      </c>
      <c r="G14" t="s">
        <v>1927</v>
      </c>
      <c r="H14" t="s">
        <v>3835</v>
      </c>
      <c r="I14" t="s">
        <v>4602</v>
      </c>
      <c r="J14" s="2" t="s">
        <v>4603</v>
      </c>
      <c r="K14" t="s">
        <v>4572</v>
      </c>
      <c r="L14" t="s">
        <v>2770</v>
      </c>
      <c r="M14" t="s">
        <v>1942</v>
      </c>
      <c r="N14" t="s">
        <v>2764</v>
      </c>
      <c r="O14" t="s">
        <v>726</v>
      </c>
      <c r="P14" t="s">
        <v>3507</v>
      </c>
      <c r="Q14" t="s">
        <v>2267</v>
      </c>
      <c r="R14" t="s">
        <v>4604</v>
      </c>
      <c r="S14" t="s">
        <v>4605</v>
      </c>
      <c r="T14" t="s">
        <v>4605</v>
      </c>
      <c r="U14" t="s">
        <v>2291</v>
      </c>
      <c r="V14" s="2" t="s">
        <v>3504</v>
      </c>
      <c r="W14" t="s">
        <v>1961</v>
      </c>
      <c r="X14" t="s">
        <v>3953</v>
      </c>
      <c r="Y14" s="2" t="s">
        <v>4564</v>
      </c>
      <c r="Z14" t="s">
        <v>4606</v>
      </c>
      <c r="AA14" t="s">
        <v>1192</v>
      </c>
      <c r="AB14" t="s">
        <v>1520</v>
      </c>
      <c r="AC14" s="2" t="s">
        <v>4607</v>
      </c>
      <c r="AD14" t="s">
        <v>995</v>
      </c>
      <c r="AE14" t="s">
        <v>2263</v>
      </c>
      <c r="AF14" t="s">
        <v>2511</v>
      </c>
      <c r="AG14" t="s">
        <v>1352</v>
      </c>
      <c r="AH14" s="2" t="s">
        <v>3777</v>
      </c>
      <c r="AI14" t="s">
        <v>3422</v>
      </c>
      <c r="AJ14" s="2" t="s">
        <v>2734</v>
      </c>
    </row>
    <row r="15" spans="1:36">
      <c r="A15" s="5" t="s">
        <v>4608</v>
      </c>
      <c r="B15" s="2" t="s">
        <v>186</v>
      </c>
      <c r="C15" t="s">
        <v>207</v>
      </c>
      <c r="D15" s="2" t="s">
        <v>223</v>
      </c>
      <c r="E15" t="s">
        <v>251</v>
      </c>
      <c r="F15" t="s">
        <v>248</v>
      </c>
      <c r="G15" t="s">
        <v>391</v>
      </c>
      <c r="H15" t="s">
        <v>246</v>
      </c>
      <c r="I15" t="s">
        <v>260</v>
      </c>
      <c r="J15" s="2" t="s">
        <v>506</v>
      </c>
      <c r="K15" t="s">
        <v>260</v>
      </c>
      <c r="L15" t="s">
        <v>251</v>
      </c>
      <c r="M15" t="s">
        <v>260</v>
      </c>
      <c r="N15" t="s">
        <v>250</v>
      </c>
      <c r="O15" t="s">
        <v>255</v>
      </c>
      <c r="P15" t="s">
        <v>253</v>
      </c>
      <c r="Q15" t="s">
        <v>250</v>
      </c>
      <c r="R15" t="s">
        <v>249</v>
      </c>
      <c r="S15" t="s">
        <v>249</v>
      </c>
      <c r="T15" t="s">
        <v>253</v>
      </c>
      <c r="U15" t="s">
        <v>260</v>
      </c>
      <c r="V15" s="2" t="s">
        <v>255</v>
      </c>
      <c r="W15" t="s">
        <v>473</v>
      </c>
      <c r="X15" t="s">
        <v>259</v>
      </c>
      <c r="Y15" s="2" t="s">
        <v>707</v>
      </c>
      <c r="Z15" t="s">
        <v>249</v>
      </c>
      <c r="AA15" t="s">
        <v>339</v>
      </c>
      <c r="AB15" t="s">
        <v>260</v>
      </c>
      <c r="AC15" s="2" t="s">
        <v>627</v>
      </c>
      <c r="AD15" t="s">
        <v>472</v>
      </c>
      <c r="AE15" t="s">
        <v>389</v>
      </c>
      <c r="AF15" t="s">
        <v>251</v>
      </c>
      <c r="AG15" t="s">
        <v>253</v>
      </c>
      <c r="AH15" s="2" t="s">
        <v>295</v>
      </c>
      <c r="AI15" t="s">
        <v>442</v>
      </c>
      <c r="AJ15" s="2" t="s">
        <v>556</v>
      </c>
    </row>
    <row r="16" spans="1:36">
      <c r="A16" s="5" t="s">
        <v>139</v>
      </c>
      <c r="B16" s="2" t="s">
        <v>408</v>
      </c>
      <c r="C16" t="s">
        <v>994</v>
      </c>
      <c r="D16" s="2" t="s">
        <v>2587</v>
      </c>
      <c r="E16" t="s">
        <v>1334</v>
      </c>
      <c r="F16" t="s">
        <v>2780</v>
      </c>
      <c r="G16" t="s">
        <v>2843</v>
      </c>
      <c r="H16" t="s">
        <v>2326</v>
      </c>
      <c r="I16" t="s">
        <v>1246</v>
      </c>
      <c r="J16" s="2" t="s">
        <v>1086</v>
      </c>
      <c r="K16" t="s">
        <v>402</v>
      </c>
      <c r="L16" t="s">
        <v>4609</v>
      </c>
      <c r="M16" t="s">
        <v>2490</v>
      </c>
      <c r="N16" t="s">
        <v>4438</v>
      </c>
      <c r="O16" t="s">
        <v>1288</v>
      </c>
      <c r="P16" t="s">
        <v>1214</v>
      </c>
      <c r="Q16" t="s">
        <v>2420</v>
      </c>
      <c r="R16" t="s">
        <v>2397</v>
      </c>
      <c r="S16" t="s">
        <v>4610</v>
      </c>
      <c r="T16" t="s">
        <v>800</v>
      </c>
      <c r="U16" t="s">
        <v>1248</v>
      </c>
      <c r="V16" s="2" t="s">
        <v>2957</v>
      </c>
      <c r="W16" t="s">
        <v>4316</v>
      </c>
      <c r="X16" t="s">
        <v>371</v>
      </c>
      <c r="Y16" s="2" t="s">
        <v>4315</v>
      </c>
      <c r="Z16" t="s">
        <v>1318</v>
      </c>
      <c r="AA16" t="s">
        <v>1305</v>
      </c>
      <c r="AB16" t="s">
        <v>288</v>
      </c>
      <c r="AC16" s="2" t="s">
        <v>1296</v>
      </c>
      <c r="AD16" t="s">
        <v>3351</v>
      </c>
      <c r="AE16" t="s">
        <v>2477</v>
      </c>
      <c r="AF16" t="s">
        <v>1939</v>
      </c>
      <c r="AG16" t="s">
        <v>486</v>
      </c>
      <c r="AH16" s="2" t="s">
        <v>409</v>
      </c>
      <c r="AI16" t="s">
        <v>444</v>
      </c>
      <c r="AJ16" s="2" t="s">
        <v>3599</v>
      </c>
    </row>
    <row r="17" spans="1:36">
      <c r="A17" s="5" t="s">
        <v>4611</v>
      </c>
      <c r="B17" s="2" t="s">
        <v>882</v>
      </c>
      <c r="C17" t="s">
        <v>225</v>
      </c>
      <c r="D17" s="2" t="s">
        <v>229</v>
      </c>
      <c r="E17" t="s">
        <v>254</v>
      </c>
      <c r="F17" t="s">
        <v>255</v>
      </c>
      <c r="G17" t="s">
        <v>391</v>
      </c>
      <c r="H17" t="s">
        <v>391</v>
      </c>
      <c r="I17" t="s">
        <v>391</v>
      </c>
      <c r="J17" s="2" t="s">
        <v>207</v>
      </c>
      <c r="K17" t="s">
        <v>254</v>
      </c>
      <c r="L17" t="s">
        <v>251</v>
      </c>
      <c r="M17" t="s">
        <v>252</v>
      </c>
      <c r="N17" t="s">
        <v>255</v>
      </c>
      <c r="O17" t="s">
        <v>248</v>
      </c>
      <c r="P17" t="s">
        <v>253</v>
      </c>
      <c r="Q17" t="s">
        <v>251</v>
      </c>
      <c r="R17" t="s">
        <v>248</v>
      </c>
      <c r="S17" t="s">
        <v>252</v>
      </c>
      <c r="T17" t="s">
        <v>252</v>
      </c>
      <c r="U17" t="s">
        <v>251</v>
      </c>
      <c r="V17" s="2" t="s">
        <v>255</v>
      </c>
      <c r="W17" t="s">
        <v>256</v>
      </c>
      <c r="X17" t="s">
        <v>626</v>
      </c>
      <c r="Y17" s="2" t="s">
        <v>259</v>
      </c>
      <c r="Z17" t="s">
        <v>506</v>
      </c>
      <c r="AA17" t="s">
        <v>390</v>
      </c>
      <c r="AB17" t="s">
        <v>246</v>
      </c>
      <c r="AC17" s="2" t="s">
        <v>339</v>
      </c>
      <c r="AD17" t="s">
        <v>935</v>
      </c>
      <c r="AE17" t="s">
        <v>249</v>
      </c>
      <c r="AF17" t="s">
        <v>261</v>
      </c>
      <c r="AG17" t="s">
        <v>261</v>
      </c>
      <c r="AH17" s="2" t="s">
        <v>247</v>
      </c>
      <c r="AI17" t="s">
        <v>879</v>
      </c>
      <c r="AJ17" s="2" t="s">
        <v>254</v>
      </c>
    </row>
    <row r="18" spans="1:36">
      <c r="A18" s="5" t="s">
        <v>139</v>
      </c>
      <c r="B18" s="2" t="s">
        <v>2526</v>
      </c>
      <c r="C18" t="s">
        <v>2882</v>
      </c>
      <c r="D18" s="2" t="s">
        <v>1621</v>
      </c>
      <c r="E18" t="s">
        <v>2957</v>
      </c>
      <c r="F18" t="s">
        <v>435</v>
      </c>
      <c r="G18" t="s">
        <v>521</v>
      </c>
      <c r="H18" t="s">
        <v>397</v>
      </c>
      <c r="I18" t="s">
        <v>4612</v>
      </c>
      <c r="J18" s="2" t="s">
        <v>4613</v>
      </c>
      <c r="K18" t="s">
        <v>1267</v>
      </c>
      <c r="L18" t="s">
        <v>1955</v>
      </c>
      <c r="M18" t="s">
        <v>274</v>
      </c>
      <c r="N18" t="s">
        <v>2394</v>
      </c>
      <c r="O18" t="s">
        <v>2485</v>
      </c>
      <c r="P18" t="s">
        <v>988</v>
      </c>
      <c r="Q18" t="s">
        <v>3825</v>
      </c>
      <c r="R18" t="s">
        <v>4614</v>
      </c>
      <c r="S18" t="s">
        <v>3272</v>
      </c>
      <c r="T18" t="s">
        <v>4615</v>
      </c>
      <c r="U18" t="s">
        <v>4543</v>
      </c>
      <c r="V18" s="2" t="s">
        <v>850</v>
      </c>
      <c r="W18" t="s">
        <v>393</v>
      </c>
      <c r="X18" t="s">
        <v>4616</v>
      </c>
      <c r="Y18" s="2" t="s">
        <v>452</v>
      </c>
      <c r="Z18" t="s">
        <v>2313</v>
      </c>
      <c r="AA18" t="s">
        <v>2647</v>
      </c>
      <c r="AB18" t="s">
        <v>2839</v>
      </c>
      <c r="AC18" s="2" t="s">
        <v>498</v>
      </c>
      <c r="AD18" t="s">
        <v>4172</v>
      </c>
      <c r="AE18" t="s">
        <v>307</v>
      </c>
      <c r="AF18" t="s">
        <v>261</v>
      </c>
      <c r="AG18" t="s">
        <v>261</v>
      </c>
      <c r="AH18" s="2" t="s">
        <v>3336</v>
      </c>
      <c r="AI18" t="s">
        <v>4617</v>
      </c>
      <c r="AJ18" s="2" t="s">
        <v>375</v>
      </c>
    </row>
    <row r="19" spans="1:36">
      <c r="A19" s="5" t="s">
        <v>4618</v>
      </c>
      <c r="B19" s="2" t="s">
        <v>1101</v>
      </c>
      <c r="C19" t="s">
        <v>472</v>
      </c>
      <c r="D19" s="2" t="s">
        <v>896</v>
      </c>
      <c r="E19" t="s">
        <v>252</v>
      </c>
      <c r="F19" t="s">
        <v>252</v>
      </c>
      <c r="G19" t="s">
        <v>247</v>
      </c>
      <c r="H19" t="s">
        <v>249</v>
      </c>
      <c r="I19" t="s">
        <v>251</v>
      </c>
      <c r="J19" s="2" t="s">
        <v>257</v>
      </c>
      <c r="K19" t="s">
        <v>246</v>
      </c>
      <c r="L19" t="s">
        <v>250</v>
      </c>
      <c r="M19" t="s">
        <v>339</v>
      </c>
      <c r="N19" t="s">
        <v>253</v>
      </c>
      <c r="O19" t="s">
        <v>251</v>
      </c>
      <c r="P19" t="s">
        <v>253</v>
      </c>
      <c r="Q19" t="s">
        <v>251</v>
      </c>
      <c r="R19" t="s">
        <v>254</v>
      </c>
      <c r="S19" t="s">
        <v>295</v>
      </c>
      <c r="T19" t="s">
        <v>295</v>
      </c>
      <c r="U19" t="s">
        <v>255</v>
      </c>
      <c r="V19" s="2" t="s">
        <v>248</v>
      </c>
      <c r="W19" t="s">
        <v>340</v>
      </c>
      <c r="X19" t="s">
        <v>389</v>
      </c>
      <c r="Y19" s="2" t="s">
        <v>190</v>
      </c>
      <c r="Z19" t="s">
        <v>225</v>
      </c>
      <c r="AA19" t="s">
        <v>442</v>
      </c>
      <c r="AB19" t="s">
        <v>251</v>
      </c>
      <c r="AC19" s="2" t="s">
        <v>388</v>
      </c>
      <c r="AD19" t="s">
        <v>190</v>
      </c>
      <c r="AE19" t="s">
        <v>473</v>
      </c>
      <c r="AF19" t="s">
        <v>255</v>
      </c>
      <c r="AG19" t="s">
        <v>253</v>
      </c>
      <c r="AH19" s="2" t="s">
        <v>254</v>
      </c>
      <c r="AI19" t="s">
        <v>542</v>
      </c>
      <c r="AJ19" s="2" t="s">
        <v>259</v>
      </c>
    </row>
    <row r="20" spans="1:36">
      <c r="A20" s="5" t="s">
        <v>139</v>
      </c>
      <c r="B20" s="2" t="s">
        <v>4426</v>
      </c>
      <c r="C20" t="s">
        <v>2327</v>
      </c>
      <c r="D20" s="2" t="s">
        <v>2476</v>
      </c>
      <c r="E20" t="s">
        <v>2587</v>
      </c>
      <c r="F20" t="s">
        <v>2274</v>
      </c>
      <c r="G20" t="s">
        <v>2261</v>
      </c>
      <c r="H20" t="s">
        <v>2814</v>
      </c>
      <c r="I20" t="s">
        <v>419</v>
      </c>
      <c r="J20" s="2" t="s">
        <v>481</v>
      </c>
      <c r="K20" t="s">
        <v>3839</v>
      </c>
      <c r="L20" t="s">
        <v>273</v>
      </c>
      <c r="M20" t="s">
        <v>4619</v>
      </c>
      <c r="N20" t="s">
        <v>1257</v>
      </c>
      <c r="O20" t="s">
        <v>1301</v>
      </c>
      <c r="P20" t="s">
        <v>2666</v>
      </c>
      <c r="Q20" t="s">
        <v>3115</v>
      </c>
      <c r="R20" t="s">
        <v>804</v>
      </c>
      <c r="S20" t="s">
        <v>2277</v>
      </c>
      <c r="T20" t="s">
        <v>792</v>
      </c>
      <c r="U20" t="s">
        <v>722</v>
      </c>
      <c r="V20" s="2" t="s">
        <v>2316</v>
      </c>
      <c r="W20" t="s">
        <v>432</v>
      </c>
      <c r="X20" t="s">
        <v>274</v>
      </c>
      <c r="Y20" s="2" t="s">
        <v>729</v>
      </c>
      <c r="Z20" t="s">
        <v>2526</v>
      </c>
      <c r="AA20" t="s">
        <v>2699</v>
      </c>
      <c r="AB20" t="s">
        <v>2957</v>
      </c>
      <c r="AC20" s="2" t="s">
        <v>4539</v>
      </c>
      <c r="AD20" t="s">
        <v>1249</v>
      </c>
      <c r="AE20" t="s">
        <v>262</v>
      </c>
      <c r="AF20" t="s">
        <v>4620</v>
      </c>
      <c r="AG20" t="s">
        <v>461</v>
      </c>
      <c r="AH20" s="2" t="s">
        <v>4621</v>
      </c>
      <c r="AI20" t="s">
        <v>4622</v>
      </c>
      <c r="AJ20" s="2" t="s">
        <v>443</v>
      </c>
    </row>
    <row r="21" spans="1:36">
      <c r="A21" s="5" t="s">
        <v>4623</v>
      </c>
      <c r="B21" s="2" t="s">
        <v>1437</v>
      </c>
      <c r="C21" t="s">
        <v>472</v>
      </c>
      <c r="D21" s="2" t="s">
        <v>223</v>
      </c>
      <c r="E21" t="s">
        <v>248</v>
      </c>
      <c r="F21" t="s">
        <v>339</v>
      </c>
      <c r="G21" t="s">
        <v>246</v>
      </c>
      <c r="H21" t="s">
        <v>259</v>
      </c>
      <c r="I21" t="s">
        <v>255</v>
      </c>
      <c r="J21" s="2" t="s">
        <v>259</v>
      </c>
      <c r="K21" t="s">
        <v>255</v>
      </c>
      <c r="L21" t="s">
        <v>251</v>
      </c>
      <c r="M21" t="s">
        <v>249</v>
      </c>
      <c r="N21" t="s">
        <v>261</v>
      </c>
      <c r="O21" t="s">
        <v>247</v>
      </c>
      <c r="P21" t="s">
        <v>295</v>
      </c>
      <c r="Q21" t="s">
        <v>250</v>
      </c>
      <c r="R21" t="s">
        <v>246</v>
      </c>
      <c r="S21" t="s">
        <v>252</v>
      </c>
      <c r="T21" t="s">
        <v>295</v>
      </c>
      <c r="U21" t="s">
        <v>255</v>
      </c>
      <c r="V21" s="2" t="s">
        <v>260</v>
      </c>
      <c r="W21" t="s">
        <v>388</v>
      </c>
      <c r="X21" t="s">
        <v>506</v>
      </c>
      <c r="Y21" s="2" t="s">
        <v>256</v>
      </c>
      <c r="Z21" t="s">
        <v>506</v>
      </c>
      <c r="AA21" t="s">
        <v>442</v>
      </c>
      <c r="AB21" t="s">
        <v>248</v>
      </c>
      <c r="AC21" s="2" t="s">
        <v>389</v>
      </c>
      <c r="AD21" t="s">
        <v>257</v>
      </c>
      <c r="AE21" t="s">
        <v>626</v>
      </c>
      <c r="AF21" t="s">
        <v>251</v>
      </c>
      <c r="AG21" t="s">
        <v>253</v>
      </c>
      <c r="AH21" s="2" t="s">
        <v>253</v>
      </c>
      <c r="AI21" t="s">
        <v>340</v>
      </c>
      <c r="AJ21" s="2" t="s">
        <v>229</v>
      </c>
    </row>
    <row r="22" spans="1:36">
      <c r="A22" s="5" t="s">
        <v>139</v>
      </c>
      <c r="B22" s="2" t="s">
        <v>974</v>
      </c>
      <c r="C22" t="s">
        <v>1343</v>
      </c>
      <c r="D22" s="2" t="s">
        <v>2587</v>
      </c>
      <c r="E22" t="s">
        <v>2525</v>
      </c>
      <c r="F22" t="s">
        <v>511</v>
      </c>
      <c r="G22" t="s">
        <v>2840</v>
      </c>
      <c r="H22" t="s">
        <v>2940</v>
      </c>
      <c r="I22" t="s">
        <v>399</v>
      </c>
      <c r="J22" s="2" t="s">
        <v>1300</v>
      </c>
      <c r="K22" t="s">
        <v>492</v>
      </c>
      <c r="L22" t="s">
        <v>2397</v>
      </c>
      <c r="M22" t="s">
        <v>714</v>
      </c>
      <c r="N22" t="s">
        <v>261</v>
      </c>
      <c r="O22" t="s">
        <v>4624</v>
      </c>
      <c r="P22" t="s">
        <v>4625</v>
      </c>
      <c r="Q22" t="s">
        <v>290</v>
      </c>
      <c r="R22" t="s">
        <v>1306</v>
      </c>
      <c r="S22" t="s">
        <v>4626</v>
      </c>
      <c r="T22" t="s">
        <v>791</v>
      </c>
      <c r="U22" t="s">
        <v>2389</v>
      </c>
      <c r="V22" s="2" t="s">
        <v>2415</v>
      </c>
      <c r="W22" t="s">
        <v>1358</v>
      </c>
      <c r="X22" t="s">
        <v>1346</v>
      </c>
      <c r="Y22" s="2" t="s">
        <v>989</v>
      </c>
      <c r="Z22" t="s">
        <v>1522</v>
      </c>
      <c r="AA22" t="s">
        <v>450</v>
      </c>
      <c r="AB22" t="s">
        <v>1335</v>
      </c>
      <c r="AC22" s="2" t="s">
        <v>4441</v>
      </c>
      <c r="AD22" t="s">
        <v>2318</v>
      </c>
      <c r="AE22" t="s">
        <v>1298</v>
      </c>
      <c r="AF22" t="s">
        <v>4627</v>
      </c>
      <c r="AG22" t="s">
        <v>322</v>
      </c>
      <c r="AH22" s="2" t="s">
        <v>308</v>
      </c>
      <c r="AI22" t="s">
        <v>1308</v>
      </c>
      <c r="AJ22" s="2" t="s">
        <v>2764</v>
      </c>
    </row>
    <row r="23" spans="1:36">
      <c r="A23" s="5" t="s">
        <v>4628</v>
      </c>
      <c r="B23" s="2" t="s">
        <v>186</v>
      </c>
      <c r="C23" t="s">
        <v>542</v>
      </c>
      <c r="D23" s="2" t="s">
        <v>707</v>
      </c>
      <c r="E23" t="s">
        <v>247</v>
      </c>
      <c r="F23" t="s">
        <v>388</v>
      </c>
      <c r="G23" t="s">
        <v>260</v>
      </c>
      <c r="H23" t="s">
        <v>247</v>
      </c>
      <c r="I23" t="s">
        <v>260</v>
      </c>
      <c r="J23" s="2" t="s">
        <v>340</v>
      </c>
      <c r="K23" t="s">
        <v>255</v>
      </c>
      <c r="L23" t="s">
        <v>254</v>
      </c>
      <c r="M23" t="s">
        <v>252</v>
      </c>
      <c r="N23" t="s">
        <v>295</v>
      </c>
      <c r="O23" t="s">
        <v>247</v>
      </c>
      <c r="P23" t="s">
        <v>253</v>
      </c>
      <c r="Q23" t="s">
        <v>255</v>
      </c>
      <c r="R23" t="s">
        <v>260</v>
      </c>
      <c r="S23" t="s">
        <v>254</v>
      </c>
      <c r="T23" t="s">
        <v>255</v>
      </c>
      <c r="U23" t="s">
        <v>248</v>
      </c>
      <c r="V23" s="2" t="s">
        <v>251</v>
      </c>
      <c r="W23" t="s">
        <v>708</v>
      </c>
      <c r="X23" t="s">
        <v>257</v>
      </c>
      <c r="Y23" s="2" t="s">
        <v>240</v>
      </c>
      <c r="Z23" t="s">
        <v>388</v>
      </c>
      <c r="AA23" t="s">
        <v>340</v>
      </c>
      <c r="AB23" t="s">
        <v>246</v>
      </c>
      <c r="AC23" s="2" t="s">
        <v>506</v>
      </c>
      <c r="AD23" t="s">
        <v>389</v>
      </c>
      <c r="AE23" t="s">
        <v>390</v>
      </c>
      <c r="AF23" t="s">
        <v>260</v>
      </c>
      <c r="AG23" t="s">
        <v>253</v>
      </c>
      <c r="AH23" s="2" t="s">
        <v>250</v>
      </c>
      <c r="AI23" t="s">
        <v>708</v>
      </c>
      <c r="AJ23" s="2" t="s">
        <v>472</v>
      </c>
    </row>
    <row r="24" spans="1:36">
      <c r="A24" s="5" t="s">
        <v>139</v>
      </c>
      <c r="B24" s="2" t="s">
        <v>1300</v>
      </c>
      <c r="C24" t="s">
        <v>4629</v>
      </c>
      <c r="D24" s="2" t="s">
        <v>2087</v>
      </c>
      <c r="E24" t="s">
        <v>4630</v>
      </c>
      <c r="F24" t="s">
        <v>1924</v>
      </c>
      <c r="G24" t="s">
        <v>486</v>
      </c>
      <c r="H24" t="s">
        <v>4631</v>
      </c>
      <c r="I24" t="s">
        <v>460</v>
      </c>
      <c r="J24" s="2" t="s">
        <v>1032</v>
      </c>
      <c r="K24" t="s">
        <v>4632</v>
      </c>
      <c r="L24" t="s">
        <v>4433</v>
      </c>
      <c r="M24" t="s">
        <v>1522</v>
      </c>
      <c r="N24" t="s">
        <v>1928</v>
      </c>
      <c r="O24" t="s">
        <v>2480</v>
      </c>
      <c r="P24" t="s">
        <v>861</v>
      </c>
      <c r="Q24" t="s">
        <v>419</v>
      </c>
      <c r="R24" t="s">
        <v>975</v>
      </c>
      <c r="S24" t="s">
        <v>4633</v>
      </c>
      <c r="T24" t="s">
        <v>1911</v>
      </c>
      <c r="U24" t="s">
        <v>1190</v>
      </c>
      <c r="V24" s="2" t="s">
        <v>1346</v>
      </c>
      <c r="W24" t="s">
        <v>3827</v>
      </c>
      <c r="X24" t="s">
        <v>994</v>
      </c>
      <c r="Y24" s="2" t="s">
        <v>1306</v>
      </c>
      <c r="Z24" t="s">
        <v>719</v>
      </c>
      <c r="AA24" t="s">
        <v>2528</v>
      </c>
      <c r="AB24" t="s">
        <v>2482</v>
      </c>
      <c r="AC24" s="2" t="s">
        <v>4634</v>
      </c>
      <c r="AD24" t="s">
        <v>507</v>
      </c>
      <c r="AE24" t="s">
        <v>1522</v>
      </c>
      <c r="AF24" t="s">
        <v>4165</v>
      </c>
      <c r="AG24" t="s">
        <v>782</v>
      </c>
      <c r="AH24" s="2" t="s">
        <v>992</v>
      </c>
      <c r="AI24" t="s">
        <v>4635</v>
      </c>
      <c r="AJ24" s="2" t="s">
        <v>410</v>
      </c>
    </row>
    <row r="25" spans="1:36">
      <c r="A25" s="5" t="s">
        <v>4636</v>
      </c>
      <c r="B25" s="2" t="s">
        <v>548</v>
      </c>
      <c r="C25" t="s">
        <v>256</v>
      </c>
      <c r="D25" s="2" t="s">
        <v>225</v>
      </c>
      <c r="E25" t="s">
        <v>252</v>
      </c>
      <c r="F25" t="s">
        <v>254</v>
      </c>
      <c r="G25" t="s">
        <v>251</v>
      </c>
      <c r="H25" t="s">
        <v>260</v>
      </c>
      <c r="I25" t="s">
        <v>248</v>
      </c>
      <c r="J25" s="2" t="s">
        <v>259</v>
      </c>
      <c r="K25" t="s">
        <v>254</v>
      </c>
      <c r="L25" t="s">
        <v>250</v>
      </c>
      <c r="M25" t="s">
        <v>247</v>
      </c>
      <c r="N25" t="s">
        <v>295</v>
      </c>
      <c r="O25" t="s">
        <v>246</v>
      </c>
      <c r="P25" t="s">
        <v>295</v>
      </c>
      <c r="Q25" t="s">
        <v>295</v>
      </c>
      <c r="R25" t="s">
        <v>295</v>
      </c>
      <c r="S25" t="s">
        <v>295</v>
      </c>
      <c r="T25" t="s">
        <v>253</v>
      </c>
      <c r="U25" t="s">
        <v>254</v>
      </c>
      <c r="V25" s="2" t="s">
        <v>254</v>
      </c>
      <c r="W25" t="s">
        <v>249</v>
      </c>
      <c r="X25" t="s">
        <v>389</v>
      </c>
      <c r="Y25" s="2" t="s">
        <v>339</v>
      </c>
      <c r="Z25" t="s">
        <v>257</v>
      </c>
      <c r="AA25" t="s">
        <v>339</v>
      </c>
      <c r="AB25" t="s">
        <v>254</v>
      </c>
      <c r="AC25" s="2" t="s">
        <v>249</v>
      </c>
      <c r="AD25" t="s">
        <v>225</v>
      </c>
      <c r="AE25" t="s">
        <v>249</v>
      </c>
      <c r="AF25" t="s">
        <v>250</v>
      </c>
      <c r="AG25" t="s">
        <v>253</v>
      </c>
      <c r="AH25" s="2" t="s">
        <v>254</v>
      </c>
      <c r="AI25" t="s">
        <v>225</v>
      </c>
      <c r="AJ25" s="2" t="s">
        <v>388</v>
      </c>
    </row>
    <row r="26" spans="1:36">
      <c r="A26" s="5" t="s">
        <v>139</v>
      </c>
      <c r="B26" s="2" t="s">
        <v>2951</v>
      </c>
      <c r="C26" t="s">
        <v>267</v>
      </c>
      <c r="D26" s="2" t="s">
        <v>2267</v>
      </c>
      <c r="E26" t="s">
        <v>1911</v>
      </c>
      <c r="F26" t="s">
        <v>357</v>
      </c>
      <c r="G26" t="s">
        <v>1008</v>
      </c>
      <c r="H26" t="s">
        <v>1212</v>
      </c>
      <c r="I26" t="s">
        <v>2646</v>
      </c>
      <c r="J26" s="2" t="s">
        <v>985</v>
      </c>
      <c r="K26" t="s">
        <v>1213</v>
      </c>
      <c r="L26" t="s">
        <v>986</v>
      </c>
      <c r="M26" t="s">
        <v>2766</v>
      </c>
      <c r="N26" t="s">
        <v>484</v>
      </c>
      <c r="O26" t="s">
        <v>4637</v>
      </c>
      <c r="P26" t="s">
        <v>724</v>
      </c>
      <c r="Q26" t="s">
        <v>299</v>
      </c>
      <c r="R26" t="s">
        <v>1277</v>
      </c>
      <c r="S26" t="s">
        <v>781</v>
      </c>
      <c r="T26" t="s">
        <v>431</v>
      </c>
      <c r="U26" t="s">
        <v>1018</v>
      </c>
      <c r="V26" s="2" t="s">
        <v>2648</v>
      </c>
      <c r="W26" t="s">
        <v>2662</v>
      </c>
      <c r="X26" t="s">
        <v>855</v>
      </c>
      <c r="Y26" s="2" t="s">
        <v>2310</v>
      </c>
      <c r="Z26" t="s">
        <v>366</v>
      </c>
      <c r="AA26" t="s">
        <v>507</v>
      </c>
      <c r="AB26" t="s">
        <v>797</v>
      </c>
      <c r="AC26" s="2" t="s">
        <v>720</v>
      </c>
      <c r="AD26" t="s">
        <v>1355</v>
      </c>
      <c r="AE26" t="s">
        <v>1321</v>
      </c>
      <c r="AF26" t="s">
        <v>2406</v>
      </c>
      <c r="AG26" t="s">
        <v>535</v>
      </c>
      <c r="AH26" s="2" t="s">
        <v>2478</v>
      </c>
      <c r="AI26" t="s">
        <v>274</v>
      </c>
      <c r="AJ26" s="2" t="s">
        <v>482</v>
      </c>
    </row>
    <row r="27" spans="1:36">
      <c r="A27" s="5" t="s">
        <v>4638</v>
      </c>
      <c r="B27" s="2" t="s">
        <v>506</v>
      </c>
      <c r="C27" t="s">
        <v>246</v>
      </c>
      <c r="D27" s="2" t="s">
        <v>442</v>
      </c>
      <c r="E27" t="s">
        <v>261</v>
      </c>
      <c r="F27" t="s">
        <v>248</v>
      </c>
      <c r="G27" t="s">
        <v>254</v>
      </c>
      <c r="H27" t="s">
        <v>250</v>
      </c>
      <c r="I27" t="s">
        <v>254</v>
      </c>
      <c r="J27" s="2" t="s">
        <v>255</v>
      </c>
      <c r="K27" t="s">
        <v>295</v>
      </c>
      <c r="L27" t="s">
        <v>295</v>
      </c>
      <c r="M27" t="s">
        <v>254</v>
      </c>
      <c r="N27" t="s">
        <v>250</v>
      </c>
      <c r="O27" t="s">
        <v>295</v>
      </c>
      <c r="P27" t="s">
        <v>295</v>
      </c>
      <c r="Q27" t="s">
        <v>295</v>
      </c>
      <c r="R27" t="s">
        <v>250</v>
      </c>
      <c r="S27" t="s">
        <v>253</v>
      </c>
      <c r="T27" t="s">
        <v>253</v>
      </c>
      <c r="U27" t="s">
        <v>295</v>
      </c>
      <c r="V27" s="2" t="s">
        <v>261</v>
      </c>
      <c r="W27" t="s">
        <v>250</v>
      </c>
      <c r="X27" t="s">
        <v>252</v>
      </c>
      <c r="Y27" s="2" t="s">
        <v>249</v>
      </c>
      <c r="Z27" t="s">
        <v>248</v>
      </c>
      <c r="AA27" t="s">
        <v>260</v>
      </c>
      <c r="AB27" t="s">
        <v>250</v>
      </c>
      <c r="AC27" s="2" t="s">
        <v>260</v>
      </c>
      <c r="AD27" t="s">
        <v>247</v>
      </c>
      <c r="AE27" t="s">
        <v>254</v>
      </c>
      <c r="AF27" t="s">
        <v>253</v>
      </c>
      <c r="AG27" t="s">
        <v>261</v>
      </c>
      <c r="AH27" s="2" t="s">
        <v>255</v>
      </c>
      <c r="AI27" t="s">
        <v>247</v>
      </c>
      <c r="AJ27" s="2" t="s">
        <v>247</v>
      </c>
    </row>
    <row r="28" spans="1:36">
      <c r="A28" s="5" t="s">
        <v>139</v>
      </c>
      <c r="B28" s="2" t="s">
        <v>799</v>
      </c>
      <c r="C28" t="s">
        <v>1031</v>
      </c>
      <c r="D28" s="2" t="s">
        <v>2788</v>
      </c>
      <c r="E28" t="s">
        <v>261</v>
      </c>
      <c r="F28" t="s">
        <v>432</v>
      </c>
      <c r="G28" t="s">
        <v>535</v>
      </c>
      <c r="H28" t="s">
        <v>1283</v>
      </c>
      <c r="I28" t="s">
        <v>1029</v>
      </c>
      <c r="J28" s="2" t="s">
        <v>350</v>
      </c>
      <c r="K28" t="s">
        <v>422</v>
      </c>
      <c r="L28" t="s">
        <v>349</v>
      </c>
      <c r="M28" t="s">
        <v>1146</v>
      </c>
      <c r="N28" t="s">
        <v>1528</v>
      </c>
      <c r="O28" t="s">
        <v>451</v>
      </c>
      <c r="P28" t="s">
        <v>2415</v>
      </c>
      <c r="Q28" t="s">
        <v>1034</v>
      </c>
      <c r="R28" t="s">
        <v>2085</v>
      </c>
      <c r="S28" t="s">
        <v>1002</v>
      </c>
      <c r="T28" t="s">
        <v>783</v>
      </c>
      <c r="U28" t="s">
        <v>456</v>
      </c>
      <c r="V28" s="2" t="s">
        <v>261</v>
      </c>
      <c r="W28" t="s">
        <v>1005</v>
      </c>
      <c r="X28" t="s">
        <v>789</v>
      </c>
      <c r="Y28" s="2" t="s">
        <v>858</v>
      </c>
      <c r="Z28" t="s">
        <v>767</v>
      </c>
      <c r="AA28" t="s">
        <v>1050</v>
      </c>
      <c r="AB28" t="s">
        <v>1050</v>
      </c>
      <c r="AC28" s="2" t="s">
        <v>399</v>
      </c>
      <c r="AD28" t="s">
        <v>1257</v>
      </c>
      <c r="AE28" t="s">
        <v>1239</v>
      </c>
      <c r="AF28" t="s">
        <v>367</v>
      </c>
      <c r="AG28" t="s">
        <v>261</v>
      </c>
      <c r="AH28" s="2" t="s">
        <v>716</v>
      </c>
      <c r="AI28" t="s">
        <v>1290</v>
      </c>
      <c r="AJ28" s="2" t="s">
        <v>2088</v>
      </c>
    </row>
    <row r="29" spans="1:36">
      <c r="A29" s="5" t="s">
        <v>4639</v>
      </c>
      <c r="B29" s="2" t="s">
        <v>246</v>
      </c>
      <c r="C29" t="s">
        <v>250</v>
      </c>
      <c r="D29" s="2" t="s">
        <v>248</v>
      </c>
      <c r="E29" t="s">
        <v>261</v>
      </c>
      <c r="F29" t="s">
        <v>295</v>
      </c>
      <c r="G29" t="s">
        <v>255</v>
      </c>
      <c r="H29" t="s">
        <v>295</v>
      </c>
      <c r="I29" t="s">
        <v>261</v>
      </c>
      <c r="J29" s="2" t="s">
        <v>295</v>
      </c>
      <c r="K29" t="s">
        <v>253</v>
      </c>
      <c r="L29" t="s">
        <v>295</v>
      </c>
      <c r="M29" t="s">
        <v>261</v>
      </c>
      <c r="N29" t="s">
        <v>253</v>
      </c>
      <c r="O29" t="s">
        <v>253</v>
      </c>
      <c r="P29" t="s">
        <v>261</v>
      </c>
      <c r="Q29" t="s">
        <v>253</v>
      </c>
      <c r="R29" t="s">
        <v>261</v>
      </c>
      <c r="S29" t="s">
        <v>250</v>
      </c>
      <c r="T29" t="s">
        <v>261</v>
      </c>
      <c r="U29" t="s">
        <v>253</v>
      </c>
      <c r="V29" s="2" t="s">
        <v>253</v>
      </c>
      <c r="W29" t="s">
        <v>250</v>
      </c>
      <c r="X29" t="s">
        <v>254</v>
      </c>
      <c r="Y29" s="2" t="s">
        <v>295</v>
      </c>
      <c r="Z29" t="s">
        <v>250</v>
      </c>
      <c r="AA29" t="s">
        <v>254</v>
      </c>
      <c r="AB29" t="s">
        <v>253</v>
      </c>
      <c r="AC29" s="2" t="s">
        <v>295</v>
      </c>
      <c r="AD29" t="s">
        <v>253</v>
      </c>
      <c r="AE29" t="s">
        <v>254</v>
      </c>
      <c r="AF29" t="s">
        <v>253</v>
      </c>
      <c r="AG29" t="s">
        <v>261</v>
      </c>
      <c r="AH29" s="2" t="s">
        <v>295</v>
      </c>
      <c r="AI29" t="s">
        <v>251</v>
      </c>
      <c r="AJ29" s="2" t="s">
        <v>295</v>
      </c>
    </row>
    <row r="30" spans="1:36">
      <c r="A30" s="5" t="s">
        <v>139</v>
      </c>
      <c r="B30" s="2" t="s">
        <v>429</v>
      </c>
      <c r="C30" t="s">
        <v>298</v>
      </c>
      <c r="D30" s="2" t="s">
        <v>1239</v>
      </c>
      <c r="E30" t="s">
        <v>261</v>
      </c>
      <c r="F30" t="s">
        <v>332</v>
      </c>
      <c r="G30" t="s">
        <v>346</v>
      </c>
      <c r="H30" t="s">
        <v>1012</v>
      </c>
      <c r="I30" t="s">
        <v>261</v>
      </c>
      <c r="J30" s="2" t="s">
        <v>381</v>
      </c>
      <c r="K30" t="s">
        <v>1012</v>
      </c>
      <c r="L30" t="s">
        <v>1035</v>
      </c>
      <c r="M30" t="s">
        <v>261</v>
      </c>
      <c r="N30" t="s">
        <v>2786</v>
      </c>
      <c r="O30" t="s">
        <v>1002</v>
      </c>
      <c r="P30" t="s">
        <v>261</v>
      </c>
      <c r="Q30" t="s">
        <v>311</v>
      </c>
      <c r="R30" t="s">
        <v>261</v>
      </c>
      <c r="S30" t="s">
        <v>323</v>
      </c>
      <c r="T30" t="s">
        <v>261</v>
      </c>
      <c r="U30" t="s">
        <v>355</v>
      </c>
      <c r="V30" s="2" t="s">
        <v>305</v>
      </c>
      <c r="W30" t="s">
        <v>363</v>
      </c>
      <c r="X30" t="s">
        <v>1239</v>
      </c>
      <c r="Y30" s="2" t="s">
        <v>364</v>
      </c>
      <c r="Z30" t="s">
        <v>1002</v>
      </c>
      <c r="AA30" t="s">
        <v>865</v>
      </c>
      <c r="AB30" t="s">
        <v>359</v>
      </c>
      <c r="AC30" s="2" t="s">
        <v>320</v>
      </c>
      <c r="AD30" t="s">
        <v>2498</v>
      </c>
      <c r="AE30" t="s">
        <v>1090</v>
      </c>
      <c r="AF30" t="s">
        <v>749</v>
      </c>
      <c r="AG30" t="s">
        <v>261</v>
      </c>
      <c r="AH30" s="2" t="s">
        <v>1039</v>
      </c>
      <c r="AI30" t="s">
        <v>387</v>
      </c>
      <c r="AJ30" s="2" t="s">
        <v>2532</v>
      </c>
    </row>
    <row r="31" spans="1:36">
      <c r="A31" s="5" t="s">
        <v>1799</v>
      </c>
      <c r="B31" s="2" t="s">
        <v>3231</v>
      </c>
      <c r="C31" t="s">
        <v>892</v>
      </c>
      <c r="D31" s="2" t="s">
        <v>1646</v>
      </c>
      <c r="E31" t="s">
        <v>505</v>
      </c>
      <c r="F31" t="s">
        <v>196</v>
      </c>
      <c r="G31" t="s">
        <v>221</v>
      </c>
      <c r="H31" t="s">
        <v>228</v>
      </c>
      <c r="I31" t="s">
        <v>706</v>
      </c>
      <c r="J31" s="2" t="s">
        <v>545</v>
      </c>
      <c r="K31" t="s">
        <v>188</v>
      </c>
      <c r="L31" t="s">
        <v>626</v>
      </c>
      <c r="M31" t="s">
        <v>556</v>
      </c>
      <c r="N31" t="s">
        <v>388</v>
      </c>
      <c r="O31" t="s">
        <v>547</v>
      </c>
      <c r="P31" t="s">
        <v>249</v>
      </c>
      <c r="Q31" t="s">
        <v>809</v>
      </c>
      <c r="R31" t="s">
        <v>879</v>
      </c>
      <c r="S31" t="s">
        <v>190</v>
      </c>
      <c r="T31" t="s">
        <v>473</v>
      </c>
      <c r="U31" t="s">
        <v>474</v>
      </c>
      <c r="V31" s="2" t="s">
        <v>474</v>
      </c>
      <c r="W31" t="s">
        <v>624</v>
      </c>
      <c r="X31" t="s">
        <v>1550</v>
      </c>
      <c r="Y31" s="2" t="s">
        <v>544</v>
      </c>
      <c r="Z31" t="s">
        <v>1365</v>
      </c>
      <c r="AA31" t="s">
        <v>224</v>
      </c>
      <c r="AB31" t="s">
        <v>668</v>
      </c>
      <c r="AC31" s="2" t="s">
        <v>224</v>
      </c>
      <c r="AD31" t="s">
        <v>897</v>
      </c>
      <c r="AE31" t="s">
        <v>218</v>
      </c>
      <c r="AF31" t="s">
        <v>240</v>
      </c>
      <c r="AG31" t="s">
        <v>257</v>
      </c>
      <c r="AH31" s="2" t="s">
        <v>442</v>
      </c>
      <c r="AI31" t="s">
        <v>1411</v>
      </c>
      <c r="AJ31" s="2" t="s">
        <v>182</v>
      </c>
    </row>
    <row r="32" spans="1:36">
      <c r="A32" s="10" t="s">
        <v>139</v>
      </c>
      <c r="B32" s="9" t="s">
        <v>4156</v>
      </c>
      <c r="C32" s="11" t="s">
        <v>4640</v>
      </c>
      <c r="D32" s="9" t="s">
        <v>4641</v>
      </c>
      <c r="E32" s="11" t="s">
        <v>4642</v>
      </c>
      <c r="F32" s="11" t="s">
        <v>3534</v>
      </c>
      <c r="G32" s="11" t="s">
        <v>4643</v>
      </c>
      <c r="H32" s="11" t="s">
        <v>4644</v>
      </c>
      <c r="I32" s="11" t="s">
        <v>2158</v>
      </c>
      <c r="J32" s="9" t="s">
        <v>3233</v>
      </c>
      <c r="K32" s="11" t="s">
        <v>4004</v>
      </c>
      <c r="L32" s="11" t="s">
        <v>4645</v>
      </c>
      <c r="M32" s="11" t="s">
        <v>4646</v>
      </c>
      <c r="N32" s="11" t="s">
        <v>4647</v>
      </c>
      <c r="O32" s="11" t="s">
        <v>4648</v>
      </c>
      <c r="P32" s="11" t="s">
        <v>3089</v>
      </c>
      <c r="Q32" s="11" t="s">
        <v>4649</v>
      </c>
      <c r="R32" s="11" t="s">
        <v>4650</v>
      </c>
      <c r="S32" s="11" t="s">
        <v>4651</v>
      </c>
      <c r="T32" s="11" t="s">
        <v>4652</v>
      </c>
      <c r="U32" s="11" t="s">
        <v>4653</v>
      </c>
      <c r="V32" s="9" t="s">
        <v>4654</v>
      </c>
      <c r="W32" s="11" t="s">
        <v>4655</v>
      </c>
      <c r="X32" s="11" t="s">
        <v>4656</v>
      </c>
      <c r="Y32" s="9" t="s">
        <v>4657</v>
      </c>
      <c r="Z32" s="11" t="s">
        <v>2148</v>
      </c>
      <c r="AA32" s="11" t="s">
        <v>2133</v>
      </c>
      <c r="AB32" s="11" t="s">
        <v>3922</v>
      </c>
      <c r="AC32" s="9" t="s">
        <v>2134</v>
      </c>
      <c r="AD32" s="11" t="s">
        <v>2986</v>
      </c>
      <c r="AE32" s="11" t="s">
        <v>4658</v>
      </c>
      <c r="AF32" s="11" t="s">
        <v>4659</v>
      </c>
      <c r="AG32" s="11" t="s">
        <v>4660</v>
      </c>
      <c r="AH32" s="9" t="s">
        <v>3646</v>
      </c>
      <c r="AI32" s="11" t="s">
        <v>3706</v>
      </c>
      <c r="AJ32" s="9" t="s">
        <v>4661</v>
      </c>
    </row>
    <row r="33" spans="1:36">
      <c r="A33" s="5" t="s">
        <v>595</v>
      </c>
      <c r="B33" s="2" t="s">
        <v>176</v>
      </c>
      <c r="C33" t="s">
        <v>212</v>
      </c>
      <c r="D33" s="2" t="s">
        <v>213</v>
      </c>
      <c r="E33" t="s">
        <v>214</v>
      </c>
      <c r="F33" t="s">
        <v>215</v>
      </c>
      <c r="G33" t="s">
        <v>216</v>
      </c>
      <c r="H33" t="s">
        <v>217</v>
      </c>
      <c r="I33" t="s">
        <v>218</v>
      </c>
      <c r="J33" s="2" t="s">
        <v>219</v>
      </c>
      <c r="K33" t="s">
        <v>220</v>
      </c>
      <c r="L33" t="s">
        <v>221</v>
      </c>
      <c r="M33" t="s">
        <v>222</v>
      </c>
      <c r="N33" t="s">
        <v>223</v>
      </c>
      <c r="O33" t="s">
        <v>224</v>
      </c>
      <c r="P33" t="s">
        <v>225</v>
      </c>
      <c r="Q33" t="s">
        <v>226</v>
      </c>
      <c r="R33" t="s">
        <v>227</v>
      </c>
      <c r="S33" t="s">
        <v>228</v>
      </c>
      <c r="T33" t="s">
        <v>229</v>
      </c>
      <c r="U33" t="s">
        <v>179</v>
      </c>
      <c r="V33" s="2" t="s">
        <v>230</v>
      </c>
      <c r="W33" t="s">
        <v>231</v>
      </c>
      <c r="X33" t="s">
        <v>232</v>
      </c>
      <c r="Y33" s="2" t="s">
        <v>233</v>
      </c>
      <c r="Z33" t="s">
        <v>234</v>
      </c>
      <c r="AA33" t="s">
        <v>235</v>
      </c>
      <c r="AB33" t="s">
        <v>236</v>
      </c>
      <c r="AC33" s="2" t="s">
        <v>237</v>
      </c>
      <c r="AD33" t="s">
        <v>232</v>
      </c>
      <c r="AE33" t="s">
        <v>238</v>
      </c>
      <c r="AF33" t="s">
        <v>239</v>
      </c>
      <c r="AG33" t="s">
        <v>240</v>
      </c>
      <c r="AH33" s="2" t="s">
        <v>241</v>
      </c>
      <c r="AI33" t="s">
        <v>242</v>
      </c>
      <c r="AJ33" s="2" t="s">
        <v>243</v>
      </c>
    </row>
    <row r="34" spans="1:36">
      <c r="A34" s="10" t="s">
        <v>139</v>
      </c>
      <c r="B34" s="9" t="s">
        <v>596</v>
      </c>
      <c r="C34" s="11" t="s">
        <v>596</v>
      </c>
      <c r="D34" s="9" t="s">
        <v>596</v>
      </c>
      <c r="E34" s="11" t="s">
        <v>596</v>
      </c>
      <c r="F34" s="11" t="s">
        <v>596</v>
      </c>
      <c r="G34" s="11" t="s">
        <v>596</v>
      </c>
      <c r="H34" s="11" t="s">
        <v>596</v>
      </c>
      <c r="I34" s="11" t="s">
        <v>596</v>
      </c>
      <c r="J34" s="9" t="s">
        <v>596</v>
      </c>
      <c r="K34" s="11" t="s">
        <v>596</v>
      </c>
      <c r="L34" s="11" t="s">
        <v>596</v>
      </c>
      <c r="M34" s="11" t="s">
        <v>596</v>
      </c>
      <c r="N34" s="11" t="s">
        <v>596</v>
      </c>
      <c r="O34" s="11" t="s">
        <v>596</v>
      </c>
      <c r="P34" s="11" t="s">
        <v>596</v>
      </c>
      <c r="Q34" s="11" t="s">
        <v>596</v>
      </c>
      <c r="R34" s="11" t="s">
        <v>596</v>
      </c>
      <c r="S34" s="11" t="s">
        <v>596</v>
      </c>
      <c r="T34" s="11" t="s">
        <v>596</v>
      </c>
      <c r="U34" s="11" t="s">
        <v>596</v>
      </c>
      <c r="V34" s="9" t="s">
        <v>596</v>
      </c>
      <c r="W34" s="11" t="s">
        <v>596</v>
      </c>
      <c r="X34" s="11" t="s">
        <v>596</v>
      </c>
      <c r="Y34" s="9" t="s">
        <v>596</v>
      </c>
      <c r="Z34" s="11" t="s">
        <v>596</v>
      </c>
      <c r="AA34" s="11" t="s">
        <v>596</v>
      </c>
      <c r="AB34" s="11" t="s">
        <v>596</v>
      </c>
      <c r="AC34" s="9" t="s">
        <v>596</v>
      </c>
      <c r="AD34" s="11" t="s">
        <v>596</v>
      </c>
      <c r="AE34" s="11" t="s">
        <v>596</v>
      </c>
      <c r="AF34" s="11" t="s">
        <v>596</v>
      </c>
      <c r="AG34" s="11" t="s">
        <v>596</v>
      </c>
      <c r="AH34" s="9" t="s">
        <v>596</v>
      </c>
      <c r="AI34" s="11" t="s">
        <v>596</v>
      </c>
      <c r="AJ34"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129</v>
      </c>
    </row>
    <row r="6" spans="1:36">
      <c r="A6" s="15" t="s">
        <v>4662</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3576</v>
      </c>
      <c r="B13" s="2" t="s">
        <v>1766</v>
      </c>
      <c r="C13" t="s">
        <v>1731</v>
      </c>
      <c r="D13" s="2" t="s">
        <v>2163</v>
      </c>
      <c r="E13" t="s">
        <v>207</v>
      </c>
      <c r="F13" t="s">
        <v>548</v>
      </c>
      <c r="G13" t="s">
        <v>194</v>
      </c>
      <c r="H13" t="s">
        <v>549</v>
      </c>
      <c r="I13" t="s">
        <v>709</v>
      </c>
      <c r="J13" s="2" t="s">
        <v>893</v>
      </c>
      <c r="K13" t="s">
        <v>258</v>
      </c>
      <c r="L13" t="s">
        <v>473</v>
      </c>
      <c r="M13" t="s">
        <v>505</v>
      </c>
      <c r="N13" t="s">
        <v>340</v>
      </c>
      <c r="O13" t="s">
        <v>626</v>
      </c>
      <c r="P13" t="s">
        <v>260</v>
      </c>
      <c r="Q13" t="s">
        <v>240</v>
      </c>
      <c r="R13" t="s">
        <v>241</v>
      </c>
      <c r="S13" t="s">
        <v>626</v>
      </c>
      <c r="T13" t="s">
        <v>246</v>
      </c>
      <c r="U13" t="s">
        <v>1053</v>
      </c>
      <c r="V13" s="2" t="s">
        <v>506</v>
      </c>
      <c r="W13" t="s">
        <v>221</v>
      </c>
      <c r="X13" t="s">
        <v>876</v>
      </c>
      <c r="Y13" s="2" t="s">
        <v>1098</v>
      </c>
      <c r="Z13" t="s">
        <v>224</v>
      </c>
      <c r="AA13" t="s">
        <v>545</v>
      </c>
      <c r="AB13" t="s">
        <v>556</v>
      </c>
      <c r="AC13" s="2" t="s">
        <v>2235</v>
      </c>
      <c r="AD13" t="s">
        <v>1541</v>
      </c>
      <c r="AE13" t="s">
        <v>471</v>
      </c>
      <c r="AF13" t="s">
        <v>708</v>
      </c>
      <c r="AG13" t="s">
        <v>251</v>
      </c>
      <c r="AH13" s="2" t="s">
        <v>339</v>
      </c>
      <c r="AI13" t="s">
        <v>217</v>
      </c>
      <c r="AJ13" s="2" t="s">
        <v>1431</v>
      </c>
    </row>
    <row r="14" spans="1:36">
      <c r="A14" s="5" t="s">
        <v>139</v>
      </c>
      <c r="B14" s="2" t="s">
        <v>1750</v>
      </c>
      <c r="C14" t="s">
        <v>652</v>
      </c>
      <c r="D14" s="2" t="s">
        <v>1739</v>
      </c>
      <c r="E14" t="s">
        <v>3620</v>
      </c>
      <c r="F14" t="s">
        <v>4663</v>
      </c>
      <c r="G14" t="s">
        <v>4664</v>
      </c>
      <c r="H14" t="s">
        <v>2371</v>
      </c>
      <c r="I14" t="s">
        <v>2976</v>
      </c>
      <c r="J14" s="2" t="s">
        <v>1487</v>
      </c>
      <c r="K14" t="s">
        <v>1778</v>
      </c>
      <c r="L14" t="s">
        <v>3158</v>
      </c>
      <c r="M14" t="s">
        <v>1750</v>
      </c>
      <c r="N14" t="s">
        <v>4665</v>
      </c>
      <c r="O14" t="s">
        <v>2602</v>
      </c>
      <c r="P14" t="s">
        <v>3345</v>
      </c>
      <c r="Q14" t="s">
        <v>2630</v>
      </c>
      <c r="R14" t="s">
        <v>2712</v>
      </c>
      <c r="S14" t="s">
        <v>922</v>
      </c>
      <c r="T14" t="s">
        <v>4208</v>
      </c>
      <c r="U14" t="s">
        <v>1140</v>
      </c>
      <c r="V14" s="2" t="s">
        <v>2806</v>
      </c>
      <c r="W14" t="s">
        <v>4666</v>
      </c>
      <c r="X14" t="s">
        <v>683</v>
      </c>
      <c r="Y14" s="2" t="s">
        <v>1151</v>
      </c>
      <c r="Z14" t="s">
        <v>4667</v>
      </c>
      <c r="AA14" t="s">
        <v>4668</v>
      </c>
      <c r="AB14" t="s">
        <v>1166</v>
      </c>
      <c r="AC14" s="2" t="s">
        <v>4005</v>
      </c>
      <c r="AD14" t="s">
        <v>4669</v>
      </c>
      <c r="AE14" t="s">
        <v>3273</v>
      </c>
      <c r="AF14" t="s">
        <v>4670</v>
      </c>
      <c r="AG14" t="s">
        <v>1164</v>
      </c>
      <c r="AH14" s="2" t="s">
        <v>3624</v>
      </c>
      <c r="AI14" t="s">
        <v>3674</v>
      </c>
      <c r="AJ14" s="2" t="s">
        <v>3586</v>
      </c>
    </row>
    <row r="15" spans="1:36">
      <c r="A15" s="5" t="s">
        <v>4671</v>
      </c>
      <c r="B15" s="2" t="s">
        <v>1104</v>
      </c>
      <c r="C15" t="s">
        <v>224</v>
      </c>
      <c r="D15" s="2" t="s">
        <v>936</v>
      </c>
      <c r="E15" t="s">
        <v>556</v>
      </c>
      <c r="F15" t="s">
        <v>709</v>
      </c>
      <c r="G15" t="s">
        <v>542</v>
      </c>
      <c r="H15" t="s">
        <v>258</v>
      </c>
      <c r="I15" t="s">
        <v>708</v>
      </c>
      <c r="J15" s="2" t="s">
        <v>708</v>
      </c>
      <c r="K15" t="s">
        <v>442</v>
      </c>
      <c r="L15" t="s">
        <v>340</v>
      </c>
      <c r="M15" t="s">
        <v>627</v>
      </c>
      <c r="N15" t="s">
        <v>252</v>
      </c>
      <c r="O15" t="s">
        <v>542</v>
      </c>
      <c r="P15" t="s">
        <v>253</v>
      </c>
      <c r="Q15" t="s">
        <v>246</v>
      </c>
      <c r="R15" t="s">
        <v>506</v>
      </c>
      <c r="S15" t="s">
        <v>249</v>
      </c>
      <c r="T15" t="s">
        <v>249</v>
      </c>
      <c r="U15" t="s">
        <v>391</v>
      </c>
      <c r="V15" s="2" t="s">
        <v>240</v>
      </c>
      <c r="W15" t="s">
        <v>628</v>
      </c>
      <c r="X15" t="s">
        <v>186</v>
      </c>
      <c r="Y15" s="2" t="s">
        <v>547</v>
      </c>
      <c r="Z15" t="s">
        <v>1101</v>
      </c>
      <c r="AA15" t="s">
        <v>889</v>
      </c>
      <c r="AB15" t="s">
        <v>240</v>
      </c>
      <c r="AC15" s="2" t="s">
        <v>1112</v>
      </c>
      <c r="AD15" t="s">
        <v>473</v>
      </c>
      <c r="AE15" t="s">
        <v>3974</v>
      </c>
      <c r="AF15" t="s">
        <v>246</v>
      </c>
      <c r="AG15" t="s">
        <v>254</v>
      </c>
      <c r="AH15" s="2" t="s">
        <v>248</v>
      </c>
      <c r="AI15" t="s">
        <v>206</v>
      </c>
      <c r="AJ15" s="2" t="s">
        <v>214</v>
      </c>
    </row>
    <row r="16" spans="1:36">
      <c r="A16" s="5" t="s">
        <v>139</v>
      </c>
      <c r="B16" s="2" t="s">
        <v>3286</v>
      </c>
      <c r="C16" t="s">
        <v>4566</v>
      </c>
      <c r="D16" s="2" t="s">
        <v>3766</v>
      </c>
      <c r="E16" t="s">
        <v>4672</v>
      </c>
      <c r="F16" t="s">
        <v>4673</v>
      </c>
      <c r="G16" t="s">
        <v>3228</v>
      </c>
      <c r="H16" t="s">
        <v>4674</v>
      </c>
      <c r="I16" t="s">
        <v>3949</v>
      </c>
      <c r="J16" s="2" t="s">
        <v>3114</v>
      </c>
      <c r="K16" t="s">
        <v>4326</v>
      </c>
      <c r="L16" t="s">
        <v>4280</v>
      </c>
      <c r="M16" t="s">
        <v>4074</v>
      </c>
      <c r="N16" t="s">
        <v>3752</v>
      </c>
      <c r="O16" t="s">
        <v>4675</v>
      </c>
      <c r="P16" t="s">
        <v>468</v>
      </c>
      <c r="Q16" t="s">
        <v>4168</v>
      </c>
      <c r="R16" t="s">
        <v>2024</v>
      </c>
      <c r="S16" t="s">
        <v>4676</v>
      </c>
      <c r="T16" t="s">
        <v>2933</v>
      </c>
      <c r="U16" t="s">
        <v>3187</v>
      </c>
      <c r="V16" s="2" t="s">
        <v>4002</v>
      </c>
      <c r="W16" t="s">
        <v>923</v>
      </c>
      <c r="X16" t="s">
        <v>1084</v>
      </c>
      <c r="Y16" s="2" t="s">
        <v>4677</v>
      </c>
      <c r="Z16" t="s">
        <v>3788</v>
      </c>
      <c r="AA16" t="s">
        <v>4678</v>
      </c>
      <c r="AB16" t="s">
        <v>4679</v>
      </c>
      <c r="AC16" s="2" t="s">
        <v>2989</v>
      </c>
      <c r="AD16" t="s">
        <v>1344</v>
      </c>
      <c r="AE16" t="s">
        <v>2981</v>
      </c>
      <c r="AF16" t="s">
        <v>4680</v>
      </c>
      <c r="AG16" t="s">
        <v>2723</v>
      </c>
      <c r="AH16" s="2" t="s">
        <v>3195</v>
      </c>
      <c r="AI16" t="s">
        <v>3964</v>
      </c>
      <c r="AJ16" s="2" t="s">
        <v>1170</v>
      </c>
    </row>
    <row r="17" spans="1:36">
      <c r="A17" s="5" t="s">
        <v>3611</v>
      </c>
      <c r="B17" s="2" t="s">
        <v>1656</v>
      </c>
      <c r="C17" t="s">
        <v>215</v>
      </c>
      <c r="D17" s="2" t="s">
        <v>182</v>
      </c>
      <c r="E17" t="s">
        <v>207</v>
      </c>
      <c r="F17" t="s">
        <v>556</v>
      </c>
      <c r="G17" t="s">
        <v>889</v>
      </c>
      <c r="H17" t="s">
        <v>1412</v>
      </c>
      <c r="I17" t="s">
        <v>1097</v>
      </c>
      <c r="J17" s="2" t="s">
        <v>226</v>
      </c>
      <c r="K17" t="s">
        <v>896</v>
      </c>
      <c r="L17" t="s">
        <v>472</v>
      </c>
      <c r="M17" t="s">
        <v>557</v>
      </c>
      <c r="N17" t="s">
        <v>251</v>
      </c>
      <c r="O17" t="s">
        <v>472</v>
      </c>
      <c r="P17" t="s">
        <v>339</v>
      </c>
      <c r="Q17" t="s">
        <v>188</v>
      </c>
      <c r="R17" t="s">
        <v>557</v>
      </c>
      <c r="S17" t="s">
        <v>1053</v>
      </c>
      <c r="T17" t="s">
        <v>390</v>
      </c>
      <c r="U17" t="s">
        <v>506</v>
      </c>
      <c r="V17" s="2" t="s">
        <v>240</v>
      </c>
      <c r="W17" t="s">
        <v>1111</v>
      </c>
      <c r="X17" t="s">
        <v>669</v>
      </c>
      <c r="Y17" s="2" t="s">
        <v>192</v>
      </c>
      <c r="Z17" t="s">
        <v>2127</v>
      </c>
      <c r="AA17" t="s">
        <v>208</v>
      </c>
      <c r="AB17" t="s">
        <v>542</v>
      </c>
      <c r="AC17" s="2" t="s">
        <v>1441</v>
      </c>
      <c r="AD17" t="s">
        <v>1441</v>
      </c>
      <c r="AE17" t="s">
        <v>224</v>
      </c>
      <c r="AF17" t="s">
        <v>240</v>
      </c>
      <c r="AG17" t="s">
        <v>247</v>
      </c>
      <c r="AH17" s="2" t="s">
        <v>207</v>
      </c>
      <c r="AI17" t="s">
        <v>666</v>
      </c>
      <c r="AJ17" s="2" t="s">
        <v>544</v>
      </c>
    </row>
    <row r="18" spans="1:36">
      <c r="A18" s="5" t="s">
        <v>139</v>
      </c>
      <c r="B18" s="2" t="s">
        <v>649</v>
      </c>
      <c r="C18" t="s">
        <v>4088</v>
      </c>
      <c r="D18" s="2" t="s">
        <v>2574</v>
      </c>
      <c r="E18" t="s">
        <v>4681</v>
      </c>
      <c r="F18" t="s">
        <v>3673</v>
      </c>
      <c r="G18" t="s">
        <v>2756</v>
      </c>
      <c r="H18" t="s">
        <v>3073</v>
      </c>
      <c r="I18" t="s">
        <v>3161</v>
      </c>
      <c r="J18" s="2" t="s">
        <v>2740</v>
      </c>
      <c r="K18" t="s">
        <v>4682</v>
      </c>
      <c r="L18" t="s">
        <v>4579</v>
      </c>
      <c r="M18" t="s">
        <v>4683</v>
      </c>
      <c r="N18" t="s">
        <v>3359</v>
      </c>
      <c r="O18" t="s">
        <v>4007</v>
      </c>
      <c r="P18" t="s">
        <v>4684</v>
      </c>
      <c r="Q18" t="s">
        <v>4685</v>
      </c>
      <c r="R18" t="s">
        <v>3819</v>
      </c>
      <c r="S18" t="s">
        <v>4686</v>
      </c>
      <c r="T18" t="s">
        <v>4687</v>
      </c>
      <c r="U18" t="s">
        <v>2560</v>
      </c>
      <c r="V18" s="2" t="s">
        <v>4688</v>
      </c>
      <c r="W18" t="s">
        <v>3993</v>
      </c>
      <c r="X18" t="s">
        <v>4689</v>
      </c>
      <c r="Y18" s="2" t="s">
        <v>4690</v>
      </c>
      <c r="Z18" t="s">
        <v>4691</v>
      </c>
      <c r="AA18" t="s">
        <v>4692</v>
      </c>
      <c r="AB18" t="s">
        <v>1971</v>
      </c>
      <c r="AC18" s="2" t="s">
        <v>4270</v>
      </c>
      <c r="AD18" t="s">
        <v>3060</v>
      </c>
      <c r="AE18" t="s">
        <v>4693</v>
      </c>
      <c r="AF18" t="s">
        <v>1468</v>
      </c>
      <c r="AG18" t="s">
        <v>1136</v>
      </c>
      <c r="AH18" s="2" t="s">
        <v>4694</v>
      </c>
      <c r="AI18" t="s">
        <v>4695</v>
      </c>
      <c r="AJ18" s="2" t="s">
        <v>3446</v>
      </c>
    </row>
    <row r="19" spans="1:36">
      <c r="A19" s="5" t="s">
        <v>1799</v>
      </c>
      <c r="B19" s="2" t="s">
        <v>195</v>
      </c>
      <c r="C19" t="s">
        <v>186</v>
      </c>
      <c r="D19" s="2" t="s">
        <v>258</v>
      </c>
      <c r="E19" t="s">
        <v>247</v>
      </c>
      <c r="F19" t="s">
        <v>390</v>
      </c>
      <c r="G19" t="s">
        <v>390</v>
      </c>
      <c r="H19" t="s">
        <v>257</v>
      </c>
      <c r="I19" t="s">
        <v>442</v>
      </c>
      <c r="J19" s="2" t="s">
        <v>340</v>
      </c>
      <c r="K19" t="s">
        <v>248</v>
      </c>
      <c r="L19" t="s">
        <v>248</v>
      </c>
      <c r="M19" t="s">
        <v>391</v>
      </c>
      <c r="N19" t="s">
        <v>247</v>
      </c>
      <c r="O19" t="s">
        <v>252</v>
      </c>
      <c r="P19" t="s">
        <v>295</v>
      </c>
      <c r="Q19" t="s">
        <v>246</v>
      </c>
      <c r="R19" t="s">
        <v>340</v>
      </c>
      <c r="S19" t="s">
        <v>254</v>
      </c>
      <c r="T19" t="s">
        <v>250</v>
      </c>
      <c r="U19" t="s">
        <v>247</v>
      </c>
      <c r="V19" s="2" t="s">
        <v>248</v>
      </c>
      <c r="W19" t="s">
        <v>1053</v>
      </c>
      <c r="X19" t="s">
        <v>389</v>
      </c>
      <c r="Y19" s="2" t="s">
        <v>707</v>
      </c>
      <c r="Z19" t="s">
        <v>505</v>
      </c>
      <c r="AA19" t="s">
        <v>708</v>
      </c>
      <c r="AB19" t="s">
        <v>339</v>
      </c>
      <c r="AC19" s="2" t="s">
        <v>708</v>
      </c>
      <c r="AD19" t="s">
        <v>246</v>
      </c>
      <c r="AE19" t="s">
        <v>506</v>
      </c>
      <c r="AF19" t="s">
        <v>250</v>
      </c>
      <c r="AG19" t="s">
        <v>295</v>
      </c>
      <c r="AH19" s="2" t="s">
        <v>255</v>
      </c>
      <c r="AI19" t="s">
        <v>708</v>
      </c>
      <c r="AJ19" s="2" t="s">
        <v>240</v>
      </c>
    </row>
    <row r="20" spans="1:36">
      <c r="A20" s="10" t="s">
        <v>139</v>
      </c>
      <c r="B20" s="9" t="s">
        <v>3900</v>
      </c>
      <c r="C20" s="11" t="s">
        <v>4696</v>
      </c>
      <c r="D20" s="9" t="s">
        <v>2477</v>
      </c>
      <c r="E20" s="11" t="s">
        <v>2316</v>
      </c>
      <c r="F20" s="11" t="s">
        <v>4697</v>
      </c>
      <c r="G20" s="11" t="s">
        <v>4477</v>
      </c>
      <c r="H20" s="11" t="s">
        <v>3029</v>
      </c>
      <c r="I20" s="11" t="s">
        <v>726</v>
      </c>
      <c r="J20" s="9" t="s">
        <v>3018</v>
      </c>
      <c r="K20" s="11" t="s">
        <v>3898</v>
      </c>
      <c r="L20" s="11" t="s">
        <v>3901</v>
      </c>
      <c r="M20" s="11" t="s">
        <v>4698</v>
      </c>
      <c r="N20" s="11" t="s">
        <v>4699</v>
      </c>
      <c r="O20" s="11" t="s">
        <v>1951</v>
      </c>
      <c r="P20" s="11" t="s">
        <v>737</v>
      </c>
      <c r="Q20" s="11" t="s">
        <v>3192</v>
      </c>
      <c r="R20" s="11" t="s">
        <v>281</v>
      </c>
      <c r="S20" s="11" t="s">
        <v>1928</v>
      </c>
      <c r="T20" s="11" t="s">
        <v>719</v>
      </c>
      <c r="U20" s="11" t="s">
        <v>3573</v>
      </c>
      <c r="V20" s="9" t="s">
        <v>3029</v>
      </c>
      <c r="W20" s="11" t="s">
        <v>3896</v>
      </c>
      <c r="X20" s="11" t="s">
        <v>2696</v>
      </c>
      <c r="Y20" s="9" t="s">
        <v>4700</v>
      </c>
      <c r="Z20" s="11" t="s">
        <v>3268</v>
      </c>
      <c r="AA20" s="11" t="s">
        <v>2322</v>
      </c>
      <c r="AB20" s="11" t="s">
        <v>4701</v>
      </c>
      <c r="AC20" s="9" t="s">
        <v>3008</v>
      </c>
      <c r="AD20" s="11" t="s">
        <v>1232</v>
      </c>
      <c r="AE20" s="11" t="s">
        <v>978</v>
      </c>
      <c r="AF20" s="11" t="s">
        <v>3907</v>
      </c>
      <c r="AG20" s="11" t="s">
        <v>2525</v>
      </c>
      <c r="AH20" s="9" t="s">
        <v>1352</v>
      </c>
      <c r="AI20" s="11" t="s">
        <v>4529</v>
      </c>
      <c r="AJ20" s="9" t="s">
        <v>4702</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12</v>
      </c>
    </row>
    <row r="6" spans="1:36">
      <c r="A6" s="15" t="s">
        <v>604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872</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606</v>
      </c>
      <c r="C11" t="s">
        <v>607</v>
      </c>
      <c r="D11" s="2" t="s">
        <v>608</v>
      </c>
      <c r="E11" t="s">
        <v>179</v>
      </c>
      <c r="F11" t="s">
        <v>609</v>
      </c>
      <c r="G11" t="s">
        <v>610</v>
      </c>
      <c r="H11" t="s">
        <v>182</v>
      </c>
      <c r="I11" t="s">
        <v>183</v>
      </c>
      <c r="J11" s="2" t="s">
        <v>184</v>
      </c>
      <c r="K11" t="s">
        <v>185</v>
      </c>
      <c r="L11" t="s">
        <v>186</v>
      </c>
      <c r="M11" t="s">
        <v>187</v>
      </c>
      <c r="N11" t="s">
        <v>188</v>
      </c>
      <c r="O11" t="s">
        <v>189</v>
      </c>
      <c r="P11" t="s">
        <v>225</v>
      </c>
      <c r="Q11" t="s">
        <v>191</v>
      </c>
      <c r="R11" t="s">
        <v>192</v>
      </c>
      <c r="S11" t="s">
        <v>193</v>
      </c>
      <c r="T11" t="s">
        <v>194</v>
      </c>
      <c r="U11" t="s">
        <v>195</v>
      </c>
      <c r="V11" s="2" t="s">
        <v>196</v>
      </c>
      <c r="W11" t="s">
        <v>611</v>
      </c>
      <c r="X11" t="s">
        <v>612</v>
      </c>
      <c r="Y11" s="2" t="s">
        <v>199</v>
      </c>
      <c r="Z11" t="s">
        <v>613</v>
      </c>
      <c r="AA11" t="s">
        <v>204</v>
      </c>
      <c r="AB11" t="s">
        <v>202</v>
      </c>
      <c r="AC11" s="2" t="s">
        <v>203</v>
      </c>
      <c r="AD11" t="s">
        <v>204</v>
      </c>
      <c r="AE11" t="s">
        <v>205</v>
      </c>
      <c r="AF11" t="s">
        <v>206</v>
      </c>
      <c r="AG11" t="s">
        <v>207</v>
      </c>
      <c r="AH11" s="2" t="s">
        <v>470</v>
      </c>
      <c r="AI11" t="s">
        <v>614</v>
      </c>
      <c r="AJ11" s="2" t="s">
        <v>210</v>
      </c>
    </row>
    <row r="12" spans="1:36">
      <c r="A12" s="10" t="s">
        <v>211</v>
      </c>
      <c r="B12" s="9" t="s">
        <v>873</v>
      </c>
      <c r="C12" s="11" t="s">
        <v>874</v>
      </c>
      <c r="D12" s="9" t="s">
        <v>875</v>
      </c>
      <c r="E12" s="11" t="s">
        <v>629</v>
      </c>
      <c r="F12" s="11" t="s">
        <v>876</v>
      </c>
      <c r="G12" s="11" t="s">
        <v>222</v>
      </c>
      <c r="H12" s="11" t="s">
        <v>877</v>
      </c>
      <c r="I12" s="11" t="s">
        <v>878</v>
      </c>
      <c r="J12" s="9" t="s">
        <v>555</v>
      </c>
      <c r="K12" s="11" t="s">
        <v>470</v>
      </c>
      <c r="L12" s="11" t="s">
        <v>879</v>
      </c>
      <c r="M12" s="11" t="s">
        <v>880</v>
      </c>
      <c r="N12" s="11" t="s">
        <v>707</v>
      </c>
      <c r="O12" s="11" t="s">
        <v>881</v>
      </c>
      <c r="P12" s="11" t="s">
        <v>259</v>
      </c>
      <c r="Q12" s="11" t="s">
        <v>882</v>
      </c>
      <c r="R12" s="11" t="s">
        <v>214</v>
      </c>
      <c r="S12" s="11" t="s">
        <v>504</v>
      </c>
      <c r="T12" s="11" t="s">
        <v>542</v>
      </c>
      <c r="U12" s="11" t="s">
        <v>196</v>
      </c>
      <c r="V12" s="9" t="s">
        <v>810</v>
      </c>
      <c r="W12" s="11" t="s">
        <v>883</v>
      </c>
      <c r="X12" s="11" t="s">
        <v>618</v>
      </c>
      <c r="Y12" s="9" t="s">
        <v>884</v>
      </c>
      <c r="Z12" s="11" t="s">
        <v>885</v>
      </c>
      <c r="AA12" s="11" t="s">
        <v>886</v>
      </c>
      <c r="AB12" s="11" t="s">
        <v>880</v>
      </c>
      <c r="AC12" s="9" t="s">
        <v>887</v>
      </c>
      <c r="AD12" s="11" t="s">
        <v>888</v>
      </c>
      <c r="AE12" s="11" t="s">
        <v>618</v>
      </c>
      <c r="AF12" s="11" t="s">
        <v>889</v>
      </c>
      <c r="AG12" s="11" t="s">
        <v>390</v>
      </c>
      <c r="AH12" s="9" t="s">
        <v>229</v>
      </c>
      <c r="AI12" s="11" t="s">
        <v>890</v>
      </c>
      <c r="AJ12" s="9" t="s">
        <v>891</v>
      </c>
    </row>
    <row r="13" spans="1:36">
      <c r="A13" s="5" t="s">
        <v>622</v>
      </c>
      <c r="B13" s="2" t="s">
        <v>892</v>
      </c>
      <c r="C13" t="s">
        <v>893</v>
      </c>
      <c r="D13" s="2" t="s">
        <v>894</v>
      </c>
      <c r="E13" t="s">
        <v>251</v>
      </c>
      <c r="F13" t="s">
        <v>190</v>
      </c>
      <c r="G13" t="s">
        <v>207</v>
      </c>
      <c r="H13" t="s">
        <v>194</v>
      </c>
      <c r="I13" t="s">
        <v>194</v>
      </c>
      <c r="J13" s="2" t="s">
        <v>895</v>
      </c>
      <c r="K13" t="s">
        <v>626</v>
      </c>
      <c r="L13" t="s">
        <v>259</v>
      </c>
      <c r="M13" t="s">
        <v>707</v>
      </c>
      <c r="N13" t="s">
        <v>247</v>
      </c>
      <c r="O13" t="s">
        <v>207</v>
      </c>
      <c r="P13" t="s">
        <v>261</v>
      </c>
      <c r="Q13" t="s">
        <v>259</v>
      </c>
      <c r="R13" t="s">
        <v>471</v>
      </c>
      <c r="S13" t="s">
        <v>506</v>
      </c>
      <c r="T13" t="s">
        <v>254</v>
      </c>
      <c r="U13" t="s">
        <v>225</v>
      </c>
      <c r="V13" s="2" t="s">
        <v>257</v>
      </c>
      <c r="W13" t="s">
        <v>896</v>
      </c>
      <c r="X13" t="s">
        <v>897</v>
      </c>
      <c r="Y13" s="2" t="s">
        <v>880</v>
      </c>
      <c r="Z13" t="s">
        <v>470</v>
      </c>
      <c r="AA13" t="s">
        <v>706</v>
      </c>
      <c r="AB13" t="s">
        <v>896</v>
      </c>
      <c r="AC13" s="2" t="s">
        <v>810</v>
      </c>
      <c r="AD13" t="s">
        <v>898</v>
      </c>
      <c r="AE13" t="s">
        <v>251</v>
      </c>
      <c r="AF13" t="s">
        <v>254</v>
      </c>
      <c r="AG13" t="s">
        <v>253</v>
      </c>
      <c r="AH13" s="2" t="s">
        <v>253</v>
      </c>
      <c r="AI13" t="s">
        <v>899</v>
      </c>
      <c r="AJ13" s="2" t="s">
        <v>191</v>
      </c>
    </row>
    <row r="14" spans="1:36">
      <c r="A14" s="5" t="s">
        <v>139</v>
      </c>
      <c r="B14" s="2" t="s">
        <v>900</v>
      </c>
      <c r="C14" t="s">
        <v>901</v>
      </c>
      <c r="D14" s="2" t="s">
        <v>902</v>
      </c>
      <c r="E14" t="s">
        <v>903</v>
      </c>
      <c r="F14" t="s">
        <v>904</v>
      </c>
      <c r="G14" t="s">
        <v>905</v>
      </c>
      <c r="H14" t="s">
        <v>906</v>
      </c>
      <c r="I14" t="s">
        <v>907</v>
      </c>
      <c r="J14" s="2" t="s">
        <v>908</v>
      </c>
      <c r="K14" t="s">
        <v>909</v>
      </c>
      <c r="L14" t="s">
        <v>910</v>
      </c>
      <c r="M14" t="s">
        <v>911</v>
      </c>
      <c r="N14" t="s">
        <v>912</v>
      </c>
      <c r="O14" t="s">
        <v>913</v>
      </c>
      <c r="P14" t="s">
        <v>261</v>
      </c>
      <c r="Q14" t="s">
        <v>914</v>
      </c>
      <c r="R14" t="s">
        <v>915</v>
      </c>
      <c r="S14" t="s">
        <v>916</v>
      </c>
      <c r="T14" t="s">
        <v>917</v>
      </c>
      <c r="U14" t="s">
        <v>918</v>
      </c>
      <c r="V14" s="2" t="s">
        <v>919</v>
      </c>
      <c r="W14" t="s">
        <v>920</v>
      </c>
      <c r="X14" t="s">
        <v>921</v>
      </c>
      <c r="Y14" s="2" t="s">
        <v>922</v>
      </c>
      <c r="Z14" t="s">
        <v>923</v>
      </c>
      <c r="AA14" t="s">
        <v>924</v>
      </c>
      <c r="AB14" t="s">
        <v>925</v>
      </c>
      <c r="AC14" s="2" t="s">
        <v>926</v>
      </c>
      <c r="AD14" t="s">
        <v>927</v>
      </c>
      <c r="AE14" t="s">
        <v>928</v>
      </c>
      <c r="AF14" t="s">
        <v>929</v>
      </c>
      <c r="AG14" t="s">
        <v>322</v>
      </c>
      <c r="AH14" s="2" t="s">
        <v>930</v>
      </c>
      <c r="AI14" t="s">
        <v>931</v>
      </c>
      <c r="AJ14" s="2" t="s">
        <v>932</v>
      </c>
    </row>
    <row r="15" spans="1:36">
      <c r="A15" s="5" t="s">
        <v>664</v>
      </c>
      <c r="B15" s="2" t="s">
        <v>237</v>
      </c>
      <c r="C15" t="s">
        <v>933</v>
      </c>
      <c r="D15" s="2" t="s">
        <v>934</v>
      </c>
      <c r="E15" t="s">
        <v>935</v>
      </c>
      <c r="F15" t="s">
        <v>668</v>
      </c>
      <c r="G15" t="s">
        <v>667</v>
      </c>
      <c r="H15" t="s">
        <v>548</v>
      </c>
      <c r="I15" t="s">
        <v>472</v>
      </c>
      <c r="J15" s="2" t="s">
        <v>556</v>
      </c>
      <c r="K15" t="s">
        <v>389</v>
      </c>
      <c r="L15" t="s">
        <v>506</v>
      </c>
      <c r="M15" t="s">
        <v>223</v>
      </c>
      <c r="N15" t="s">
        <v>247</v>
      </c>
      <c r="O15" t="s">
        <v>223</v>
      </c>
      <c r="P15" t="s">
        <v>261</v>
      </c>
      <c r="Q15" t="s">
        <v>259</v>
      </c>
      <c r="R15" t="s">
        <v>258</v>
      </c>
      <c r="S15" t="s">
        <v>442</v>
      </c>
      <c r="T15" t="s">
        <v>257</v>
      </c>
      <c r="U15" t="s">
        <v>390</v>
      </c>
      <c r="V15" s="2" t="s">
        <v>225</v>
      </c>
      <c r="W15" t="s">
        <v>936</v>
      </c>
      <c r="X15" t="s">
        <v>937</v>
      </c>
      <c r="Y15" s="2" t="s">
        <v>938</v>
      </c>
      <c r="Z15" t="s">
        <v>939</v>
      </c>
      <c r="AA15" t="s">
        <v>940</v>
      </c>
      <c r="AB15" t="s">
        <v>542</v>
      </c>
      <c r="AC15" s="2" t="s">
        <v>941</v>
      </c>
      <c r="AD15" t="s">
        <v>247</v>
      </c>
      <c r="AE15" t="s">
        <v>942</v>
      </c>
      <c r="AF15" t="s">
        <v>295</v>
      </c>
      <c r="AG15" t="s">
        <v>295</v>
      </c>
      <c r="AH15" s="2" t="s">
        <v>295</v>
      </c>
      <c r="AI15" t="s">
        <v>939</v>
      </c>
      <c r="AJ15" s="2" t="s">
        <v>943</v>
      </c>
    </row>
    <row r="16" spans="1:36">
      <c r="A16" s="5" t="s">
        <v>139</v>
      </c>
      <c r="B16" s="2" t="s">
        <v>944</v>
      </c>
      <c r="C16" t="s">
        <v>945</v>
      </c>
      <c r="D16" s="2" t="s">
        <v>946</v>
      </c>
      <c r="E16" t="s">
        <v>947</v>
      </c>
      <c r="F16" t="s">
        <v>948</v>
      </c>
      <c r="G16" t="s">
        <v>949</v>
      </c>
      <c r="H16" t="s">
        <v>950</v>
      </c>
      <c r="I16" t="s">
        <v>951</v>
      </c>
      <c r="J16" s="2" t="s">
        <v>952</v>
      </c>
      <c r="K16" t="s">
        <v>953</v>
      </c>
      <c r="L16" t="s">
        <v>954</v>
      </c>
      <c r="M16" t="s">
        <v>955</v>
      </c>
      <c r="N16" t="s">
        <v>956</v>
      </c>
      <c r="O16" t="s">
        <v>957</v>
      </c>
      <c r="P16" t="s">
        <v>261</v>
      </c>
      <c r="Q16" t="s">
        <v>958</v>
      </c>
      <c r="R16" t="s">
        <v>959</v>
      </c>
      <c r="S16" t="s">
        <v>960</v>
      </c>
      <c r="T16" t="s">
        <v>961</v>
      </c>
      <c r="U16" t="s">
        <v>962</v>
      </c>
      <c r="V16" s="2" t="s">
        <v>963</v>
      </c>
      <c r="W16" t="s">
        <v>964</v>
      </c>
      <c r="X16" t="s">
        <v>965</v>
      </c>
      <c r="Y16" s="2" t="s">
        <v>966</v>
      </c>
      <c r="Z16" t="s">
        <v>967</v>
      </c>
      <c r="AA16" t="s">
        <v>968</v>
      </c>
      <c r="AB16" t="s">
        <v>969</v>
      </c>
      <c r="AC16" s="2" t="s">
        <v>970</v>
      </c>
      <c r="AD16" t="s">
        <v>971</v>
      </c>
      <c r="AE16" t="s">
        <v>972</v>
      </c>
      <c r="AF16" t="s">
        <v>973</v>
      </c>
      <c r="AG16" t="s">
        <v>974</v>
      </c>
      <c r="AH16" s="2" t="s">
        <v>975</v>
      </c>
      <c r="AI16" t="s">
        <v>976</v>
      </c>
      <c r="AJ16" s="2" t="s">
        <v>977</v>
      </c>
    </row>
    <row r="17" spans="1:36">
      <c r="A17" s="5" t="s">
        <v>705</v>
      </c>
      <c r="B17" s="2" t="s">
        <v>196</v>
      </c>
      <c r="C17" t="s">
        <v>207</v>
      </c>
      <c r="D17" s="2" t="s">
        <v>557</v>
      </c>
      <c r="E17" t="s">
        <v>246</v>
      </c>
      <c r="F17" t="s">
        <v>391</v>
      </c>
      <c r="G17" t="s">
        <v>340</v>
      </c>
      <c r="H17" t="s">
        <v>391</v>
      </c>
      <c r="I17" t="s">
        <v>248</v>
      </c>
      <c r="J17" s="2" t="s">
        <v>246</v>
      </c>
      <c r="K17" t="s">
        <v>254</v>
      </c>
      <c r="L17" t="s">
        <v>250</v>
      </c>
      <c r="M17" t="s">
        <v>473</v>
      </c>
      <c r="N17" t="s">
        <v>253</v>
      </c>
      <c r="O17" t="s">
        <v>260</v>
      </c>
      <c r="P17" t="s">
        <v>261</v>
      </c>
      <c r="Q17" t="s">
        <v>251</v>
      </c>
      <c r="R17" t="s">
        <v>254</v>
      </c>
      <c r="S17" t="s">
        <v>251</v>
      </c>
      <c r="T17" t="s">
        <v>295</v>
      </c>
      <c r="U17" t="s">
        <v>251</v>
      </c>
      <c r="V17" s="2" t="s">
        <v>260</v>
      </c>
      <c r="W17" t="s">
        <v>248</v>
      </c>
      <c r="X17" t="s">
        <v>340</v>
      </c>
      <c r="Y17" s="2" t="s">
        <v>505</v>
      </c>
      <c r="Z17" t="s">
        <v>442</v>
      </c>
      <c r="AA17" t="s">
        <v>246</v>
      </c>
      <c r="AB17" t="s">
        <v>255</v>
      </c>
      <c r="AC17" s="2" t="s">
        <v>542</v>
      </c>
      <c r="AD17" t="s">
        <v>248</v>
      </c>
      <c r="AE17" t="s">
        <v>247</v>
      </c>
      <c r="AF17" t="s">
        <v>188</v>
      </c>
      <c r="AG17" t="s">
        <v>261</v>
      </c>
      <c r="AH17" s="2" t="s">
        <v>255</v>
      </c>
      <c r="AI17" t="s">
        <v>442</v>
      </c>
      <c r="AJ17" s="2" t="s">
        <v>935</v>
      </c>
    </row>
    <row r="18" spans="1:36">
      <c r="A18" s="5" t="s">
        <v>139</v>
      </c>
      <c r="B18" s="2" t="s">
        <v>978</v>
      </c>
      <c r="C18" t="s">
        <v>979</v>
      </c>
      <c r="D18" s="2" t="s">
        <v>980</v>
      </c>
      <c r="E18" t="s">
        <v>981</v>
      </c>
      <c r="F18" t="s">
        <v>982</v>
      </c>
      <c r="G18" t="s">
        <v>983</v>
      </c>
      <c r="H18" t="s">
        <v>984</v>
      </c>
      <c r="I18" t="s">
        <v>985</v>
      </c>
      <c r="J18" s="2" t="s">
        <v>986</v>
      </c>
      <c r="K18" t="s">
        <v>477</v>
      </c>
      <c r="L18" t="s">
        <v>272</v>
      </c>
      <c r="M18" t="s">
        <v>987</v>
      </c>
      <c r="N18" t="s">
        <v>988</v>
      </c>
      <c r="O18" t="s">
        <v>989</v>
      </c>
      <c r="P18" t="s">
        <v>261</v>
      </c>
      <c r="Q18" t="s">
        <v>903</v>
      </c>
      <c r="R18" t="s">
        <v>492</v>
      </c>
      <c r="S18" t="s">
        <v>990</v>
      </c>
      <c r="T18" t="s">
        <v>484</v>
      </c>
      <c r="U18" t="s">
        <v>991</v>
      </c>
      <c r="V18" s="2" t="s">
        <v>396</v>
      </c>
      <c r="W18" t="s">
        <v>758</v>
      </c>
      <c r="X18" t="s">
        <v>992</v>
      </c>
      <c r="Y18" s="2" t="s">
        <v>993</v>
      </c>
      <c r="Z18" t="s">
        <v>994</v>
      </c>
      <c r="AA18" t="s">
        <v>270</v>
      </c>
      <c r="AB18" t="s">
        <v>462</v>
      </c>
      <c r="AC18" s="2" t="s">
        <v>995</v>
      </c>
      <c r="AD18" t="s">
        <v>800</v>
      </c>
      <c r="AE18" t="s">
        <v>996</v>
      </c>
      <c r="AF18" t="s">
        <v>997</v>
      </c>
      <c r="AG18" t="s">
        <v>261</v>
      </c>
      <c r="AH18" s="2" t="s">
        <v>998</v>
      </c>
      <c r="AI18" t="s">
        <v>999</v>
      </c>
      <c r="AJ18" s="2" t="s">
        <v>1000</v>
      </c>
    </row>
    <row r="19" spans="1:36">
      <c r="A19" s="5" t="s">
        <v>740</v>
      </c>
      <c r="B19" s="2" t="s">
        <v>247</v>
      </c>
      <c r="C19" t="s">
        <v>254</v>
      </c>
      <c r="D19" s="2" t="s">
        <v>251</v>
      </c>
      <c r="E19" t="s">
        <v>253</v>
      </c>
      <c r="F19" t="s">
        <v>250</v>
      </c>
      <c r="G19" t="s">
        <v>253</v>
      </c>
      <c r="H19" t="s">
        <v>253</v>
      </c>
      <c r="I19" t="s">
        <v>250</v>
      </c>
      <c r="J19" s="2" t="s">
        <v>250</v>
      </c>
      <c r="K19" t="s">
        <v>295</v>
      </c>
      <c r="L19" t="s">
        <v>261</v>
      </c>
      <c r="M19" t="s">
        <v>261</v>
      </c>
      <c r="N19" t="s">
        <v>261</v>
      </c>
      <c r="O19" t="s">
        <v>253</v>
      </c>
      <c r="P19" t="s">
        <v>261</v>
      </c>
      <c r="Q19" t="s">
        <v>253</v>
      </c>
      <c r="R19" t="s">
        <v>253</v>
      </c>
      <c r="S19" t="s">
        <v>295</v>
      </c>
      <c r="T19" t="s">
        <v>261</v>
      </c>
      <c r="U19" t="s">
        <v>250</v>
      </c>
      <c r="V19" s="2" t="s">
        <v>250</v>
      </c>
      <c r="W19" t="s">
        <v>254</v>
      </c>
      <c r="X19" t="s">
        <v>255</v>
      </c>
      <c r="Y19" s="2" t="s">
        <v>295</v>
      </c>
      <c r="Z19" t="s">
        <v>250</v>
      </c>
      <c r="AA19" t="s">
        <v>295</v>
      </c>
      <c r="AB19" t="s">
        <v>295</v>
      </c>
      <c r="AC19" s="2" t="s">
        <v>255</v>
      </c>
      <c r="AD19" t="s">
        <v>261</v>
      </c>
      <c r="AE19" t="s">
        <v>250</v>
      </c>
      <c r="AF19" t="s">
        <v>253</v>
      </c>
      <c r="AG19" t="s">
        <v>253</v>
      </c>
      <c r="AH19" s="2" t="s">
        <v>254</v>
      </c>
      <c r="AI19" t="s">
        <v>250</v>
      </c>
      <c r="AJ19" s="2" t="s">
        <v>260</v>
      </c>
    </row>
    <row r="20" spans="1:36">
      <c r="A20" s="5" t="s">
        <v>139</v>
      </c>
      <c r="B20" s="2" t="s">
        <v>1001</v>
      </c>
      <c r="C20" t="s">
        <v>355</v>
      </c>
      <c r="D20" s="2" t="s">
        <v>304</v>
      </c>
      <c r="E20" t="s">
        <v>743</v>
      </c>
      <c r="F20" t="s">
        <v>421</v>
      </c>
      <c r="G20" t="s">
        <v>1002</v>
      </c>
      <c r="H20" t="s">
        <v>1003</v>
      </c>
      <c r="I20" t="s">
        <v>1004</v>
      </c>
      <c r="J20" s="2" t="s">
        <v>1005</v>
      </c>
      <c r="K20" t="s">
        <v>468</v>
      </c>
      <c r="L20" t="s">
        <v>261</v>
      </c>
      <c r="M20" t="s">
        <v>261</v>
      </c>
      <c r="N20" t="s">
        <v>261</v>
      </c>
      <c r="O20" t="s">
        <v>311</v>
      </c>
      <c r="P20" t="s">
        <v>261</v>
      </c>
      <c r="Q20" t="s">
        <v>343</v>
      </c>
      <c r="R20" t="s">
        <v>1006</v>
      </c>
      <c r="S20" t="s">
        <v>1007</v>
      </c>
      <c r="T20" t="s">
        <v>261</v>
      </c>
      <c r="U20" t="s">
        <v>1008</v>
      </c>
      <c r="V20" s="2" t="s">
        <v>325</v>
      </c>
      <c r="W20" t="s">
        <v>1009</v>
      </c>
      <c r="X20" t="s">
        <v>1010</v>
      </c>
      <c r="Y20" s="2" t="s">
        <v>1011</v>
      </c>
      <c r="Z20" t="s">
        <v>860</v>
      </c>
      <c r="AA20" t="s">
        <v>300</v>
      </c>
      <c r="AB20" t="s">
        <v>350</v>
      </c>
      <c r="AC20" s="2" t="s">
        <v>347</v>
      </c>
      <c r="AD20" t="s">
        <v>261</v>
      </c>
      <c r="AE20" t="s">
        <v>1012</v>
      </c>
      <c r="AF20" t="s">
        <v>1013</v>
      </c>
      <c r="AG20" t="s">
        <v>772</v>
      </c>
      <c r="AH20" s="2" t="s">
        <v>713</v>
      </c>
      <c r="AI20" t="s">
        <v>343</v>
      </c>
      <c r="AJ20" s="2" t="s">
        <v>744</v>
      </c>
    </row>
    <row r="21" spans="1:36">
      <c r="A21" s="5" t="s">
        <v>753</v>
      </c>
      <c r="B21" s="2" t="s">
        <v>256</v>
      </c>
      <c r="C21" t="s">
        <v>248</v>
      </c>
      <c r="D21" s="2" t="s">
        <v>257</v>
      </c>
      <c r="E21" t="s">
        <v>253</v>
      </c>
      <c r="F21" t="s">
        <v>253</v>
      </c>
      <c r="G21" t="s">
        <v>255</v>
      </c>
      <c r="H21" t="s">
        <v>255</v>
      </c>
      <c r="I21" t="s">
        <v>251</v>
      </c>
      <c r="J21" s="2" t="s">
        <v>246</v>
      </c>
      <c r="K21" t="s">
        <v>250</v>
      </c>
      <c r="L21" t="s">
        <v>250</v>
      </c>
      <c r="M21" t="s">
        <v>253</v>
      </c>
      <c r="N21" t="s">
        <v>253</v>
      </c>
      <c r="O21" t="s">
        <v>253</v>
      </c>
      <c r="P21" t="s">
        <v>261</v>
      </c>
      <c r="Q21" t="s">
        <v>261</v>
      </c>
      <c r="R21" t="s">
        <v>250</v>
      </c>
      <c r="S21" t="s">
        <v>260</v>
      </c>
      <c r="T21" t="s">
        <v>261</v>
      </c>
      <c r="U21" t="s">
        <v>250</v>
      </c>
      <c r="V21" s="2" t="s">
        <v>295</v>
      </c>
      <c r="W21" t="s">
        <v>246</v>
      </c>
      <c r="X21" t="s">
        <v>260</v>
      </c>
      <c r="Y21" s="2" t="s">
        <v>260</v>
      </c>
      <c r="Z21" t="s">
        <v>259</v>
      </c>
      <c r="AA21" t="s">
        <v>255</v>
      </c>
      <c r="AB21" t="s">
        <v>250</v>
      </c>
      <c r="AC21" s="2" t="s">
        <v>250</v>
      </c>
      <c r="AD21" t="s">
        <v>391</v>
      </c>
      <c r="AE21" t="s">
        <v>261</v>
      </c>
      <c r="AF21" t="s">
        <v>253</v>
      </c>
      <c r="AG21" t="s">
        <v>261</v>
      </c>
      <c r="AH21" s="2" t="s">
        <v>246</v>
      </c>
      <c r="AI21" t="s">
        <v>240</v>
      </c>
      <c r="AJ21" s="2" t="s">
        <v>261</v>
      </c>
    </row>
    <row r="22" spans="1:36">
      <c r="A22" s="5" t="s">
        <v>139</v>
      </c>
      <c r="B22" s="2" t="s">
        <v>331</v>
      </c>
      <c r="C22" t="s">
        <v>348</v>
      </c>
      <c r="D22" s="2" t="s">
        <v>378</v>
      </c>
      <c r="E22" t="s">
        <v>1014</v>
      </c>
      <c r="F22" t="s">
        <v>296</v>
      </c>
      <c r="G22" t="s">
        <v>1015</v>
      </c>
      <c r="H22" t="s">
        <v>431</v>
      </c>
      <c r="I22" t="s">
        <v>850</v>
      </c>
      <c r="J22" s="2" t="s">
        <v>1016</v>
      </c>
      <c r="K22" t="s">
        <v>1017</v>
      </c>
      <c r="L22" t="s">
        <v>1018</v>
      </c>
      <c r="M22" t="s">
        <v>1010</v>
      </c>
      <c r="N22" t="s">
        <v>416</v>
      </c>
      <c r="O22" t="s">
        <v>313</v>
      </c>
      <c r="P22" t="s">
        <v>261</v>
      </c>
      <c r="Q22" t="s">
        <v>261</v>
      </c>
      <c r="R22" t="s">
        <v>1019</v>
      </c>
      <c r="S22" t="s">
        <v>396</v>
      </c>
      <c r="T22" t="s">
        <v>356</v>
      </c>
      <c r="U22" t="s">
        <v>986</v>
      </c>
      <c r="V22" s="2" t="s">
        <v>1020</v>
      </c>
      <c r="W22" t="s">
        <v>491</v>
      </c>
      <c r="X22" t="s">
        <v>1021</v>
      </c>
      <c r="Y22" s="2" t="s">
        <v>1022</v>
      </c>
      <c r="Z22" t="s">
        <v>1023</v>
      </c>
      <c r="AA22" t="s">
        <v>358</v>
      </c>
      <c r="AB22" t="s">
        <v>1024</v>
      </c>
      <c r="AC22" s="2" t="s">
        <v>1025</v>
      </c>
      <c r="AD22" t="s">
        <v>1026</v>
      </c>
      <c r="AE22" t="s">
        <v>261</v>
      </c>
      <c r="AF22" t="s">
        <v>335</v>
      </c>
      <c r="AG22" t="s">
        <v>261</v>
      </c>
      <c r="AH22" s="2" t="s">
        <v>1027</v>
      </c>
      <c r="AI22" t="s">
        <v>520</v>
      </c>
      <c r="AJ22" s="2" t="s">
        <v>261</v>
      </c>
    </row>
    <row r="23" spans="1:36">
      <c r="A23" s="5" t="s">
        <v>771</v>
      </c>
      <c r="B23" s="2" t="s">
        <v>240</v>
      </c>
      <c r="C23" t="s">
        <v>391</v>
      </c>
      <c r="D23" s="2" t="s">
        <v>247</v>
      </c>
      <c r="E23" t="s">
        <v>295</v>
      </c>
      <c r="F23" t="s">
        <v>295</v>
      </c>
      <c r="G23" t="s">
        <v>253</v>
      </c>
      <c r="H23" t="s">
        <v>251</v>
      </c>
      <c r="I23" t="s">
        <v>260</v>
      </c>
      <c r="J23" s="2" t="s">
        <v>254</v>
      </c>
      <c r="K23" t="s">
        <v>261</v>
      </c>
      <c r="L23" t="s">
        <v>261</v>
      </c>
      <c r="M23" t="s">
        <v>261</v>
      </c>
      <c r="N23" t="s">
        <v>261</v>
      </c>
      <c r="O23" t="s">
        <v>261</v>
      </c>
      <c r="P23" t="s">
        <v>261</v>
      </c>
      <c r="Q23" t="s">
        <v>240</v>
      </c>
      <c r="R23" t="s">
        <v>261</v>
      </c>
      <c r="S23" t="s">
        <v>261</v>
      </c>
      <c r="T23" t="s">
        <v>261</v>
      </c>
      <c r="U23" t="s">
        <v>261</v>
      </c>
      <c r="V23" s="2" t="s">
        <v>261</v>
      </c>
      <c r="W23" t="s">
        <v>251</v>
      </c>
      <c r="X23" t="s">
        <v>246</v>
      </c>
      <c r="Y23" s="2" t="s">
        <v>251</v>
      </c>
      <c r="Z23" t="s">
        <v>260</v>
      </c>
      <c r="AA23" t="s">
        <v>260</v>
      </c>
      <c r="AB23" t="s">
        <v>295</v>
      </c>
      <c r="AC23" s="2" t="s">
        <v>248</v>
      </c>
      <c r="AD23" t="s">
        <v>261</v>
      </c>
      <c r="AE23" t="s">
        <v>253</v>
      </c>
      <c r="AF23" t="s">
        <v>261</v>
      </c>
      <c r="AG23" t="s">
        <v>257</v>
      </c>
      <c r="AH23" s="2" t="s">
        <v>253</v>
      </c>
      <c r="AI23" t="s">
        <v>246</v>
      </c>
      <c r="AJ23" s="2" t="s">
        <v>247</v>
      </c>
    </row>
    <row r="24" spans="1:36">
      <c r="A24" s="5" t="s">
        <v>139</v>
      </c>
      <c r="B24" s="2" t="s">
        <v>1028</v>
      </c>
      <c r="C24" t="s">
        <v>1029</v>
      </c>
      <c r="D24" s="2" t="s">
        <v>1030</v>
      </c>
      <c r="E24" t="s">
        <v>778</v>
      </c>
      <c r="F24" t="s">
        <v>1031</v>
      </c>
      <c r="G24" t="s">
        <v>296</v>
      </c>
      <c r="H24" t="s">
        <v>443</v>
      </c>
      <c r="I24" t="s">
        <v>1032</v>
      </c>
      <c r="J24" s="2" t="s">
        <v>289</v>
      </c>
      <c r="K24" t="s">
        <v>261</v>
      </c>
      <c r="L24" t="s">
        <v>261</v>
      </c>
      <c r="M24" t="s">
        <v>261</v>
      </c>
      <c r="N24" t="s">
        <v>261</v>
      </c>
      <c r="O24" t="s">
        <v>261</v>
      </c>
      <c r="P24" t="s">
        <v>261</v>
      </c>
      <c r="Q24" t="s">
        <v>1033</v>
      </c>
      <c r="R24" t="s">
        <v>261</v>
      </c>
      <c r="S24" t="s">
        <v>261</v>
      </c>
      <c r="T24" t="s">
        <v>261</v>
      </c>
      <c r="U24" t="s">
        <v>261</v>
      </c>
      <c r="V24" s="2" t="s">
        <v>261</v>
      </c>
      <c r="W24" t="s">
        <v>290</v>
      </c>
      <c r="X24" t="s">
        <v>804</v>
      </c>
      <c r="Y24" s="2" t="s">
        <v>767</v>
      </c>
      <c r="Z24" t="s">
        <v>1034</v>
      </c>
      <c r="AA24" t="s">
        <v>1035</v>
      </c>
      <c r="AB24" t="s">
        <v>1009</v>
      </c>
      <c r="AC24" s="2" t="s">
        <v>1036</v>
      </c>
      <c r="AD24" t="s">
        <v>261</v>
      </c>
      <c r="AE24" t="s">
        <v>1037</v>
      </c>
      <c r="AF24" t="s">
        <v>261</v>
      </c>
      <c r="AG24" t="s">
        <v>1038</v>
      </c>
      <c r="AH24" s="2" t="s">
        <v>752</v>
      </c>
      <c r="AI24" t="s">
        <v>1039</v>
      </c>
      <c r="AJ24" s="2" t="s">
        <v>747</v>
      </c>
    </row>
    <row r="25" spans="1:36">
      <c r="A25" s="5" t="s">
        <v>172</v>
      </c>
      <c r="B25" s="2" t="s">
        <v>240</v>
      </c>
      <c r="C25" t="s">
        <v>247</v>
      </c>
      <c r="D25" s="2" t="s">
        <v>391</v>
      </c>
      <c r="E25" t="s">
        <v>295</v>
      </c>
      <c r="F25" t="s">
        <v>255</v>
      </c>
      <c r="G25" t="s">
        <v>255</v>
      </c>
      <c r="H25" t="s">
        <v>248</v>
      </c>
      <c r="I25" t="s">
        <v>295</v>
      </c>
      <c r="J25" s="2" t="s">
        <v>255</v>
      </c>
      <c r="K25" t="s">
        <v>250</v>
      </c>
      <c r="L25" t="s">
        <v>261</v>
      </c>
      <c r="M25" t="s">
        <v>261</v>
      </c>
      <c r="N25" t="s">
        <v>261</v>
      </c>
      <c r="O25" t="s">
        <v>253</v>
      </c>
      <c r="P25" t="s">
        <v>249</v>
      </c>
      <c r="Q25" t="s">
        <v>261</v>
      </c>
      <c r="R25" t="s">
        <v>261</v>
      </c>
      <c r="S25" t="s">
        <v>295</v>
      </c>
      <c r="T25" t="s">
        <v>254</v>
      </c>
      <c r="U25" t="s">
        <v>261</v>
      </c>
      <c r="V25" s="2" t="s">
        <v>261</v>
      </c>
      <c r="W25" t="s">
        <v>252</v>
      </c>
      <c r="X25" t="s">
        <v>251</v>
      </c>
      <c r="Y25" s="2" t="s">
        <v>248</v>
      </c>
      <c r="Z25" t="s">
        <v>247</v>
      </c>
      <c r="AA25" t="s">
        <v>254</v>
      </c>
      <c r="AB25" t="s">
        <v>250</v>
      </c>
      <c r="AC25" s="2" t="s">
        <v>254</v>
      </c>
      <c r="AD25" t="s">
        <v>255</v>
      </c>
      <c r="AE25" t="s">
        <v>295</v>
      </c>
      <c r="AF25" t="s">
        <v>261</v>
      </c>
      <c r="AG25" t="s">
        <v>261</v>
      </c>
      <c r="AH25" s="2" t="s">
        <v>442</v>
      </c>
      <c r="AI25" t="s">
        <v>340</v>
      </c>
      <c r="AJ25" s="2" t="s">
        <v>248</v>
      </c>
    </row>
    <row r="26" spans="1:36">
      <c r="A26" s="5" t="s">
        <v>139</v>
      </c>
      <c r="B26" s="2" t="s">
        <v>1040</v>
      </c>
      <c r="C26" t="s">
        <v>1041</v>
      </c>
      <c r="D26" s="2" t="s">
        <v>290</v>
      </c>
      <c r="E26" t="s">
        <v>360</v>
      </c>
      <c r="F26" t="s">
        <v>1042</v>
      </c>
      <c r="G26" t="s">
        <v>1043</v>
      </c>
      <c r="H26" t="s">
        <v>994</v>
      </c>
      <c r="I26" t="s">
        <v>1001</v>
      </c>
      <c r="J26" s="2" t="s">
        <v>780</v>
      </c>
      <c r="K26" t="s">
        <v>1044</v>
      </c>
      <c r="L26" t="s">
        <v>261</v>
      </c>
      <c r="M26" t="s">
        <v>1045</v>
      </c>
      <c r="N26" t="s">
        <v>261</v>
      </c>
      <c r="O26" t="s">
        <v>306</v>
      </c>
      <c r="P26" t="s">
        <v>1046</v>
      </c>
      <c r="Q26" t="s">
        <v>869</v>
      </c>
      <c r="R26" t="s">
        <v>261</v>
      </c>
      <c r="S26" t="s">
        <v>1047</v>
      </c>
      <c r="T26" t="s">
        <v>1048</v>
      </c>
      <c r="U26" t="s">
        <v>261</v>
      </c>
      <c r="V26" s="2" t="s">
        <v>261</v>
      </c>
      <c r="W26" t="s">
        <v>462</v>
      </c>
      <c r="X26" t="s">
        <v>1049</v>
      </c>
      <c r="Y26" s="2" t="s">
        <v>1050</v>
      </c>
      <c r="Z26" t="s">
        <v>439</v>
      </c>
      <c r="AA26" t="s">
        <v>399</v>
      </c>
      <c r="AB26" t="s">
        <v>784</v>
      </c>
      <c r="AC26" s="2" t="s">
        <v>861</v>
      </c>
      <c r="AD26" t="s">
        <v>1001</v>
      </c>
      <c r="AE26" t="s">
        <v>1006</v>
      </c>
      <c r="AF26" t="s">
        <v>261</v>
      </c>
      <c r="AG26" t="s">
        <v>261</v>
      </c>
      <c r="AH26" s="2" t="s">
        <v>1051</v>
      </c>
      <c r="AI26" t="s">
        <v>1008</v>
      </c>
      <c r="AJ26" s="2" t="s">
        <v>1052</v>
      </c>
    </row>
    <row r="27" spans="1:36">
      <c r="A27" s="5" t="s">
        <v>806</v>
      </c>
      <c r="B27" s="2" t="s">
        <v>236</v>
      </c>
      <c r="C27" t="s">
        <v>504</v>
      </c>
      <c r="D27" s="2" t="s">
        <v>668</v>
      </c>
      <c r="E27" t="s">
        <v>249</v>
      </c>
      <c r="F27" t="s">
        <v>442</v>
      </c>
      <c r="G27" t="s">
        <v>256</v>
      </c>
      <c r="H27" t="s">
        <v>256</v>
      </c>
      <c r="I27" t="s">
        <v>388</v>
      </c>
      <c r="J27" s="2" t="s">
        <v>190</v>
      </c>
      <c r="K27" t="s">
        <v>391</v>
      </c>
      <c r="L27" t="s">
        <v>249</v>
      </c>
      <c r="M27" t="s">
        <v>247</v>
      </c>
      <c r="N27" t="s">
        <v>254</v>
      </c>
      <c r="O27" t="s">
        <v>246</v>
      </c>
      <c r="P27" t="s">
        <v>250</v>
      </c>
      <c r="Q27" t="s">
        <v>249</v>
      </c>
      <c r="R27" t="s">
        <v>473</v>
      </c>
      <c r="S27" t="s">
        <v>246</v>
      </c>
      <c r="T27" t="s">
        <v>260</v>
      </c>
      <c r="U27" t="s">
        <v>260</v>
      </c>
      <c r="V27" s="2" t="s">
        <v>249</v>
      </c>
      <c r="W27" t="s">
        <v>1053</v>
      </c>
      <c r="X27" t="s">
        <v>223</v>
      </c>
      <c r="Y27" s="2" t="s">
        <v>557</v>
      </c>
      <c r="Z27" t="s">
        <v>229</v>
      </c>
      <c r="AA27" t="s">
        <v>896</v>
      </c>
      <c r="AB27" t="s">
        <v>259</v>
      </c>
      <c r="AC27" s="2" t="s">
        <v>256</v>
      </c>
      <c r="AD27" t="s">
        <v>1053</v>
      </c>
      <c r="AE27" t="s">
        <v>506</v>
      </c>
      <c r="AF27" t="s">
        <v>251</v>
      </c>
      <c r="AG27" t="s">
        <v>295</v>
      </c>
      <c r="AH27" s="2" t="s">
        <v>246</v>
      </c>
      <c r="AI27" t="s">
        <v>809</v>
      </c>
      <c r="AJ27" s="2" t="s">
        <v>542</v>
      </c>
    </row>
    <row r="28" spans="1:36">
      <c r="A28" s="5" t="s">
        <v>139</v>
      </c>
      <c r="B28" s="2" t="s">
        <v>1054</v>
      </c>
      <c r="C28" t="s">
        <v>1055</v>
      </c>
      <c r="D28" s="2" t="s">
        <v>1056</v>
      </c>
      <c r="E28" t="s">
        <v>1057</v>
      </c>
      <c r="F28" t="s">
        <v>1058</v>
      </c>
      <c r="G28" t="s">
        <v>1059</v>
      </c>
      <c r="H28" t="s">
        <v>1060</v>
      </c>
      <c r="I28" t="s">
        <v>1061</v>
      </c>
      <c r="J28" s="2" t="s">
        <v>1062</v>
      </c>
      <c r="K28" t="s">
        <v>829</v>
      </c>
      <c r="L28" t="s">
        <v>1063</v>
      </c>
      <c r="M28" t="s">
        <v>1064</v>
      </c>
      <c r="N28" t="s">
        <v>1065</v>
      </c>
      <c r="O28" t="s">
        <v>1066</v>
      </c>
      <c r="P28" t="s">
        <v>1067</v>
      </c>
      <c r="Q28" t="s">
        <v>1068</v>
      </c>
      <c r="R28" t="s">
        <v>1069</v>
      </c>
      <c r="S28" t="s">
        <v>1070</v>
      </c>
      <c r="T28" t="s">
        <v>1071</v>
      </c>
      <c r="U28" t="s">
        <v>1072</v>
      </c>
      <c r="V28" s="2" t="s">
        <v>1073</v>
      </c>
      <c r="W28" t="s">
        <v>1074</v>
      </c>
      <c r="X28" t="s">
        <v>1075</v>
      </c>
      <c r="Y28" s="2" t="s">
        <v>1076</v>
      </c>
      <c r="Z28" t="s">
        <v>1077</v>
      </c>
      <c r="AA28" t="s">
        <v>1078</v>
      </c>
      <c r="AB28" t="s">
        <v>1079</v>
      </c>
      <c r="AC28" s="2" t="s">
        <v>713</v>
      </c>
      <c r="AD28" t="s">
        <v>1080</v>
      </c>
      <c r="AE28" t="s">
        <v>1081</v>
      </c>
      <c r="AF28" t="s">
        <v>1082</v>
      </c>
      <c r="AG28" t="s">
        <v>1083</v>
      </c>
      <c r="AH28" s="2" t="s">
        <v>1084</v>
      </c>
      <c r="AI28" t="s">
        <v>1085</v>
      </c>
      <c r="AJ28" s="2" t="s">
        <v>1086</v>
      </c>
    </row>
    <row r="29" spans="1:36">
      <c r="A29" s="5" t="s">
        <v>856</v>
      </c>
      <c r="B29" s="2" t="s">
        <v>252</v>
      </c>
      <c r="C29" t="s">
        <v>260</v>
      </c>
      <c r="D29" s="2" t="s">
        <v>295</v>
      </c>
      <c r="E29" t="s">
        <v>253</v>
      </c>
      <c r="F29" t="s">
        <v>253</v>
      </c>
      <c r="G29" t="s">
        <v>253</v>
      </c>
      <c r="H29" t="s">
        <v>255</v>
      </c>
      <c r="I29" t="s">
        <v>261</v>
      </c>
      <c r="J29" s="2" t="s">
        <v>295</v>
      </c>
      <c r="K29" t="s">
        <v>261</v>
      </c>
      <c r="L29" t="s">
        <v>253</v>
      </c>
      <c r="M29" t="s">
        <v>253</v>
      </c>
      <c r="N29" t="s">
        <v>295</v>
      </c>
      <c r="O29" t="s">
        <v>253</v>
      </c>
      <c r="P29" t="s">
        <v>261</v>
      </c>
      <c r="Q29" t="s">
        <v>253</v>
      </c>
      <c r="R29" t="s">
        <v>253</v>
      </c>
      <c r="S29" t="s">
        <v>261</v>
      </c>
      <c r="T29" t="s">
        <v>261</v>
      </c>
      <c r="U29" t="s">
        <v>261</v>
      </c>
      <c r="V29" s="2" t="s">
        <v>295</v>
      </c>
      <c r="W29" t="s">
        <v>295</v>
      </c>
      <c r="X29" t="s">
        <v>295</v>
      </c>
      <c r="Y29" s="2" t="s">
        <v>261</v>
      </c>
      <c r="Z29" t="s">
        <v>255</v>
      </c>
      <c r="AA29" t="s">
        <v>250</v>
      </c>
      <c r="AB29" t="s">
        <v>253</v>
      </c>
      <c r="AC29" s="2" t="s">
        <v>295</v>
      </c>
      <c r="AD29" t="s">
        <v>253</v>
      </c>
      <c r="AE29" t="s">
        <v>261</v>
      </c>
      <c r="AF29" t="s">
        <v>261</v>
      </c>
      <c r="AG29" t="s">
        <v>261</v>
      </c>
      <c r="AH29" s="2" t="s">
        <v>261</v>
      </c>
      <c r="AI29" t="s">
        <v>253</v>
      </c>
      <c r="AJ29" s="2" t="s">
        <v>253</v>
      </c>
    </row>
    <row r="30" spans="1:36">
      <c r="A30" s="10" t="s">
        <v>139</v>
      </c>
      <c r="B30" s="9" t="s">
        <v>356</v>
      </c>
      <c r="C30" s="11" t="s">
        <v>379</v>
      </c>
      <c r="D30" s="9" t="s">
        <v>866</v>
      </c>
      <c r="E30" s="11" t="s">
        <v>865</v>
      </c>
      <c r="F30" s="11" t="s">
        <v>1012</v>
      </c>
      <c r="G30" s="11" t="s">
        <v>333</v>
      </c>
      <c r="H30" s="11" t="s">
        <v>772</v>
      </c>
      <c r="I30" s="11" t="s">
        <v>1087</v>
      </c>
      <c r="J30" s="9" t="s">
        <v>1002</v>
      </c>
      <c r="K30" s="11" t="s">
        <v>261</v>
      </c>
      <c r="L30" s="11" t="s">
        <v>767</v>
      </c>
      <c r="M30" s="11" t="s">
        <v>327</v>
      </c>
      <c r="N30" s="11" t="s">
        <v>992</v>
      </c>
      <c r="O30" s="11" t="s">
        <v>407</v>
      </c>
      <c r="P30" s="11" t="s">
        <v>261</v>
      </c>
      <c r="Q30" s="11" t="s">
        <v>407</v>
      </c>
      <c r="R30" s="11" t="s">
        <v>364</v>
      </c>
      <c r="S30" s="11" t="s">
        <v>261</v>
      </c>
      <c r="T30" s="11" t="s">
        <v>261</v>
      </c>
      <c r="U30" s="11" t="s">
        <v>261</v>
      </c>
      <c r="V30" s="9" t="s">
        <v>763</v>
      </c>
      <c r="W30" s="11" t="s">
        <v>768</v>
      </c>
      <c r="X30" s="11" t="s">
        <v>1088</v>
      </c>
      <c r="Y30" s="9" t="s">
        <v>1089</v>
      </c>
      <c r="Z30" s="11" t="s">
        <v>314</v>
      </c>
      <c r="AA30" s="11" t="s">
        <v>1090</v>
      </c>
      <c r="AB30" s="11" t="s">
        <v>1002</v>
      </c>
      <c r="AC30" s="9" t="s">
        <v>343</v>
      </c>
      <c r="AD30" s="11" t="s">
        <v>1091</v>
      </c>
      <c r="AE30" s="11" t="s">
        <v>261</v>
      </c>
      <c r="AF30" s="11" t="s">
        <v>261</v>
      </c>
      <c r="AG30" s="11" t="s">
        <v>261</v>
      </c>
      <c r="AH30" s="9" t="s">
        <v>802</v>
      </c>
      <c r="AI30" s="11" t="s">
        <v>1092</v>
      </c>
      <c r="AJ30" s="9" t="s">
        <v>870</v>
      </c>
    </row>
    <row r="31" spans="1:36">
      <c r="A31" s="5" t="s">
        <v>595</v>
      </c>
      <c r="B31" s="2" t="s">
        <v>873</v>
      </c>
      <c r="C31" t="s">
        <v>874</v>
      </c>
      <c r="D31" s="2" t="s">
        <v>875</v>
      </c>
      <c r="E31" t="s">
        <v>629</v>
      </c>
      <c r="F31" t="s">
        <v>876</v>
      </c>
      <c r="G31" t="s">
        <v>222</v>
      </c>
      <c r="H31" t="s">
        <v>877</v>
      </c>
      <c r="I31" t="s">
        <v>878</v>
      </c>
      <c r="J31" s="2" t="s">
        <v>555</v>
      </c>
      <c r="K31" t="s">
        <v>470</v>
      </c>
      <c r="L31" t="s">
        <v>879</v>
      </c>
      <c r="M31" t="s">
        <v>880</v>
      </c>
      <c r="N31" t="s">
        <v>707</v>
      </c>
      <c r="O31" t="s">
        <v>881</v>
      </c>
      <c r="P31" t="s">
        <v>259</v>
      </c>
      <c r="Q31" t="s">
        <v>882</v>
      </c>
      <c r="R31" t="s">
        <v>214</v>
      </c>
      <c r="S31" t="s">
        <v>504</v>
      </c>
      <c r="T31" t="s">
        <v>542</v>
      </c>
      <c r="U31" t="s">
        <v>196</v>
      </c>
      <c r="V31" s="2" t="s">
        <v>810</v>
      </c>
      <c r="W31" t="s">
        <v>883</v>
      </c>
      <c r="X31" t="s">
        <v>618</v>
      </c>
      <c r="Y31" s="2" t="s">
        <v>884</v>
      </c>
      <c r="Z31" t="s">
        <v>885</v>
      </c>
      <c r="AA31" t="s">
        <v>886</v>
      </c>
      <c r="AB31" t="s">
        <v>880</v>
      </c>
      <c r="AC31" s="2" t="s">
        <v>887</v>
      </c>
      <c r="AD31" t="s">
        <v>888</v>
      </c>
      <c r="AE31" t="s">
        <v>618</v>
      </c>
      <c r="AF31" t="s">
        <v>889</v>
      </c>
      <c r="AG31" t="s">
        <v>390</v>
      </c>
      <c r="AH31" s="2" t="s">
        <v>229</v>
      </c>
      <c r="AI31" t="s">
        <v>890</v>
      </c>
      <c r="AJ31" s="2" t="s">
        <v>891</v>
      </c>
    </row>
    <row r="32" spans="1:36">
      <c r="A32" s="10" t="s">
        <v>139</v>
      </c>
      <c r="B32" s="9" t="s">
        <v>596</v>
      </c>
      <c r="C32" s="11" t="s">
        <v>596</v>
      </c>
      <c r="D32" s="9" t="s">
        <v>596</v>
      </c>
      <c r="E32" s="11" t="s">
        <v>596</v>
      </c>
      <c r="F32" s="11" t="s">
        <v>596</v>
      </c>
      <c r="G32" s="11" t="s">
        <v>596</v>
      </c>
      <c r="H32" s="11" t="s">
        <v>596</v>
      </c>
      <c r="I32" s="11" t="s">
        <v>596</v>
      </c>
      <c r="J32" s="9" t="s">
        <v>596</v>
      </c>
      <c r="K32" s="11" t="s">
        <v>596</v>
      </c>
      <c r="L32" s="11" t="s">
        <v>596</v>
      </c>
      <c r="M32" s="11" t="s">
        <v>596</v>
      </c>
      <c r="N32" s="11" t="s">
        <v>596</v>
      </c>
      <c r="O32" s="11" t="s">
        <v>596</v>
      </c>
      <c r="P32" s="11" t="s">
        <v>596</v>
      </c>
      <c r="Q32" s="11" t="s">
        <v>596</v>
      </c>
      <c r="R32" s="11" t="s">
        <v>596</v>
      </c>
      <c r="S32" s="11" t="s">
        <v>596</v>
      </c>
      <c r="T32" s="11" t="s">
        <v>596</v>
      </c>
      <c r="U32" s="11" t="s">
        <v>596</v>
      </c>
      <c r="V32" s="9" t="s">
        <v>596</v>
      </c>
      <c r="W32" s="11" t="s">
        <v>596</v>
      </c>
      <c r="X32" s="11" t="s">
        <v>596</v>
      </c>
      <c r="Y32" s="9" t="s">
        <v>596</v>
      </c>
      <c r="Z32" s="11" t="s">
        <v>596</v>
      </c>
      <c r="AA32" s="11" t="s">
        <v>596</v>
      </c>
      <c r="AB32" s="11" t="s">
        <v>596</v>
      </c>
      <c r="AC32" s="9" t="s">
        <v>596</v>
      </c>
      <c r="AD32" s="11" t="s">
        <v>596</v>
      </c>
      <c r="AE32" s="11" t="s">
        <v>596</v>
      </c>
      <c r="AF32" s="11" t="s">
        <v>596</v>
      </c>
      <c r="AG32" s="11" t="s">
        <v>596</v>
      </c>
      <c r="AH32" s="9" t="s">
        <v>596</v>
      </c>
      <c r="AI32" s="11" t="s">
        <v>596</v>
      </c>
      <c r="AJ3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132</v>
      </c>
    </row>
    <row r="6" spans="1:36">
      <c r="A6" s="15" t="s">
        <v>4703</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3576</v>
      </c>
      <c r="B13" s="2" t="s">
        <v>1547</v>
      </c>
      <c r="C13" t="s">
        <v>4293</v>
      </c>
      <c r="D13" s="2" t="s">
        <v>183</v>
      </c>
      <c r="E13" t="s">
        <v>506</v>
      </c>
      <c r="F13" t="s">
        <v>471</v>
      </c>
      <c r="G13" t="s">
        <v>229</v>
      </c>
      <c r="H13" t="s">
        <v>889</v>
      </c>
      <c r="I13" t="s">
        <v>471</v>
      </c>
      <c r="J13" s="2" t="s">
        <v>669</v>
      </c>
      <c r="K13" t="s">
        <v>626</v>
      </c>
      <c r="L13" t="s">
        <v>390</v>
      </c>
      <c r="M13" t="s">
        <v>710</v>
      </c>
      <c r="N13" t="s">
        <v>340</v>
      </c>
      <c r="O13" t="s">
        <v>1053</v>
      </c>
      <c r="P13" t="s">
        <v>252</v>
      </c>
      <c r="Q13" t="s">
        <v>256</v>
      </c>
      <c r="R13" t="s">
        <v>667</v>
      </c>
      <c r="S13" t="s">
        <v>506</v>
      </c>
      <c r="T13" t="s">
        <v>442</v>
      </c>
      <c r="U13" t="s">
        <v>896</v>
      </c>
      <c r="V13" s="2" t="s">
        <v>190</v>
      </c>
      <c r="W13" t="s">
        <v>1437</v>
      </c>
      <c r="X13" t="s">
        <v>227</v>
      </c>
      <c r="Y13" s="2" t="s">
        <v>2094</v>
      </c>
      <c r="Z13" t="s">
        <v>670</v>
      </c>
      <c r="AA13" t="s">
        <v>1111</v>
      </c>
      <c r="AB13" t="s">
        <v>557</v>
      </c>
      <c r="AC13" s="2" t="s">
        <v>185</v>
      </c>
      <c r="AD13" t="s">
        <v>1658</v>
      </c>
      <c r="AE13" t="s">
        <v>1112</v>
      </c>
      <c r="AF13" t="s">
        <v>240</v>
      </c>
      <c r="AG13" t="s">
        <v>260</v>
      </c>
      <c r="AH13" s="2" t="s">
        <v>442</v>
      </c>
      <c r="AI13" t="s">
        <v>1365</v>
      </c>
      <c r="AJ13" s="2" t="s">
        <v>934</v>
      </c>
    </row>
    <row r="14" spans="1:36">
      <c r="A14" s="5" t="s">
        <v>139</v>
      </c>
      <c r="B14" s="2" t="s">
        <v>2117</v>
      </c>
      <c r="C14" t="s">
        <v>4076</v>
      </c>
      <c r="D14" s="2" t="s">
        <v>4576</v>
      </c>
      <c r="E14" t="s">
        <v>4704</v>
      </c>
      <c r="F14" t="s">
        <v>4705</v>
      </c>
      <c r="G14" t="s">
        <v>4706</v>
      </c>
      <c r="H14" t="s">
        <v>4707</v>
      </c>
      <c r="I14" t="s">
        <v>4708</v>
      </c>
      <c r="J14" s="2" t="s">
        <v>4709</v>
      </c>
      <c r="K14" t="s">
        <v>4710</v>
      </c>
      <c r="L14" t="s">
        <v>2222</v>
      </c>
      <c r="M14" t="s">
        <v>4711</v>
      </c>
      <c r="N14" t="s">
        <v>2604</v>
      </c>
      <c r="O14" t="s">
        <v>3670</v>
      </c>
      <c r="P14" t="s">
        <v>4712</v>
      </c>
      <c r="Q14" t="s">
        <v>4250</v>
      </c>
      <c r="R14" t="s">
        <v>3137</v>
      </c>
      <c r="S14" t="s">
        <v>4713</v>
      </c>
      <c r="T14" t="s">
        <v>4714</v>
      </c>
      <c r="U14" t="s">
        <v>4715</v>
      </c>
      <c r="V14" s="2" t="s">
        <v>4716</v>
      </c>
      <c r="W14" t="s">
        <v>4717</v>
      </c>
      <c r="X14" t="s">
        <v>4718</v>
      </c>
      <c r="Y14" s="2" t="s">
        <v>4152</v>
      </c>
      <c r="Z14" t="s">
        <v>4252</v>
      </c>
      <c r="AA14" t="s">
        <v>907</v>
      </c>
      <c r="AB14" t="s">
        <v>4719</v>
      </c>
      <c r="AC14" s="2" t="s">
        <v>1474</v>
      </c>
      <c r="AD14" t="s">
        <v>4720</v>
      </c>
      <c r="AE14" t="s">
        <v>2304</v>
      </c>
      <c r="AF14" t="s">
        <v>4721</v>
      </c>
      <c r="AG14" t="s">
        <v>4722</v>
      </c>
      <c r="AH14" s="2" t="s">
        <v>2622</v>
      </c>
      <c r="AI14" t="s">
        <v>2134</v>
      </c>
      <c r="AJ14" s="2" t="s">
        <v>4723</v>
      </c>
    </row>
    <row r="15" spans="1:36">
      <c r="A15" s="5" t="s">
        <v>4600</v>
      </c>
      <c r="B15" s="2" t="s">
        <v>1549</v>
      </c>
      <c r="C15" t="s">
        <v>1111</v>
      </c>
      <c r="D15" s="2" t="s">
        <v>187</v>
      </c>
      <c r="E15" t="s">
        <v>474</v>
      </c>
      <c r="F15" t="s">
        <v>474</v>
      </c>
      <c r="G15" t="s">
        <v>474</v>
      </c>
      <c r="H15" t="s">
        <v>557</v>
      </c>
      <c r="I15" t="s">
        <v>707</v>
      </c>
      <c r="J15" s="2" t="s">
        <v>225</v>
      </c>
      <c r="K15" t="s">
        <v>708</v>
      </c>
      <c r="L15" t="s">
        <v>260</v>
      </c>
      <c r="M15" t="s">
        <v>190</v>
      </c>
      <c r="N15" t="s">
        <v>247</v>
      </c>
      <c r="O15" t="s">
        <v>473</v>
      </c>
      <c r="P15" t="s">
        <v>260</v>
      </c>
      <c r="Q15" t="s">
        <v>260</v>
      </c>
      <c r="R15" t="s">
        <v>258</v>
      </c>
      <c r="S15" t="s">
        <v>708</v>
      </c>
      <c r="T15" t="s">
        <v>249</v>
      </c>
      <c r="U15" t="s">
        <v>246</v>
      </c>
      <c r="V15" s="2" t="s">
        <v>388</v>
      </c>
      <c r="W15" t="s">
        <v>1101</v>
      </c>
      <c r="X15" t="s">
        <v>668</v>
      </c>
      <c r="Y15" s="2" t="s">
        <v>938</v>
      </c>
      <c r="Z15" t="s">
        <v>938</v>
      </c>
      <c r="AA15" t="s">
        <v>889</v>
      </c>
      <c r="AB15" t="s">
        <v>390</v>
      </c>
      <c r="AC15" s="2" t="s">
        <v>548</v>
      </c>
      <c r="AD15" t="s">
        <v>882</v>
      </c>
      <c r="AE15" t="s">
        <v>668</v>
      </c>
      <c r="AF15" t="s">
        <v>252</v>
      </c>
      <c r="AG15" t="s">
        <v>253</v>
      </c>
      <c r="AH15" s="2" t="s">
        <v>708</v>
      </c>
      <c r="AI15" t="s">
        <v>876</v>
      </c>
      <c r="AJ15" s="2" t="s">
        <v>223</v>
      </c>
    </row>
    <row r="16" spans="1:36">
      <c r="A16" s="5" t="s">
        <v>139</v>
      </c>
      <c r="B16" s="2" t="s">
        <v>2293</v>
      </c>
      <c r="C16" t="s">
        <v>4170</v>
      </c>
      <c r="D16" s="2" t="s">
        <v>1813</v>
      </c>
      <c r="E16" t="s">
        <v>3543</v>
      </c>
      <c r="F16" t="s">
        <v>1188</v>
      </c>
      <c r="G16" t="s">
        <v>4513</v>
      </c>
      <c r="H16" t="s">
        <v>2460</v>
      </c>
      <c r="I16" t="s">
        <v>2726</v>
      </c>
      <c r="J16" s="2" t="s">
        <v>2395</v>
      </c>
      <c r="K16" t="s">
        <v>680</v>
      </c>
      <c r="L16" t="s">
        <v>2582</v>
      </c>
      <c r="M16" t="s">
        <v>2073</v>
      </c>
      <c r="N16" t="s">
        <v>2451</v>
      </c>
      <c r="O16" t="s">
        <v>3564</v>
      </c>
      <c r="P16" t="s">
        <v>3760</v>
      </c>
      <c r="Q16" t="s">
        <v>991</v>
      </c>
      <c r="R16" t="s">
        <v>2001</v>
      </c>
      <c r="S16" t="s">
        <v>1794</v>
      </c>
      <c r="T16" t="s">
        <v>4724</v>
      </c>
      <c r="U16" t="s">
        <v>4725</v>
      </c>
      <c r="V16" s="2" t="s">
        <v>4678</v>
      </c>
      <c r="W16" t="s">
        <v>3571</v>
      </c>
      <c r="X16" t="s">
        <v>2867</v>
      </c>
      <c r="Y16" s="2" t="s">
        <v>4573</v>
      </c>
      <c r="Z16" t="s">
        <v>4726</v>
      </c>
      <c r="AA16" t="s">
        <v>4727</v>
      </c>
      <c r="AB16" t="s">
        <v>2046</v>
      </c>
      <c r="AC16" s="2" t="s">
        <v>2046</v>
      </c>
      <c r="AD16" t="s">
        <v>3691</v>
      </c>
      <c r="AE16" t="s">
        <v>4728</v>
      </c>
      <c r="AF16" t="s">
        <v>4729</v>
      </c>
      <c r="AG16" t="s">
        <v>322</v>
      </c>
      <c r="AH16" s="2" t="s">
        <v>4730</v>
      </c>
      <c r="AI16" t="s">
        <v>4511</v>
      </c>
      <c r="AJ16" s="2" t="s">
        <v>4731</v>
      </c>
    </row>
    <row r="17" spans="1:36">
      <c r="A17" s="5" t="s">
        <v>3611</v>
      </c>
      <c r="B17" s="2" t="s">
        <v>2534</v>
      </c>
      <c r="C17" t="s">
        <v>182</v>
      </c>
      <c r="D17" s="2" t="s">
        <v>1658</v>
      </c>
      <c r="E17" t="s">
        <v>896</v>
      </c>
      <c r="F17" t="s">
        <v>245</v>
      </c>
      <c r="G17" t="s">
        <v>1112</v>
      </c>
      <c r="H17" t="s">
        <v>629</v>
      </c>
      <c r="I17" t="s">
        <v>668</v>
      </c>
      <c r="J17" s="2" t="s">
        <v>470</v>
      </c>
      <c r="K17" t="s">
        <v>707</v>
      </c>
      <c r="L17" t="s">
        <v>258</v>
      </c>
      <c r="M17" t="s">
        <v>548</v>
      </c>
      <c r="N17" t="s">
        <v>252</v>
      </c>
      <c r="O17" t="s">
        <v>223</v>
      </c>
      <c r="P17" t="s">
        <v>247</v>
      </c>
      <c r="Q17" t="s">
        <v>935</v>
      </c>
      <c r="R17" t="s">
        <v>188</v>
      </c>
      <c r="S17" t="s">
        <v>626</v>
      </c>
      <c r="T17" t="s">
        <v>388</v>
      </c>
      <c r="U17" t="s">
        <v>207</v>
      </c>
      <c r="V17" s="2" t="s">
        <v>207</v>
      </c>
      <c r="W17" t="s">
        <v>893</v>
      </c>
      <c r="X17" t="s">
        <v>893</v>
      </c>
      <c r="Y17" s="2" t="s">
        <v>236</v>
      </c>
      <c r="Z17" t="s">
        <v>2127</v>
      </c>
      <c r="AA17" t="s">
        <v>208</v>
      </c>
      <c r="AB17" t="s">
        <v>194</v>
      </c>
      <c r="AC17" s="2" t="s">
        <v>187</v>
      </c>
      <c r="AD17" t="s">
        <v>668</v>
      </c>
      <c r="AE17" t="s">
        <v>2708</v>
      </c>
      <c r="AF17" t="s">
        <v>240</v>
      </c>
      <c r="AG17" t="s">
        <v>442</v>
      </c>
      <c r="AH17" s="2" t="s">
        <v>388</v>
      </c>
      <c r="AI17" t="s">
        <v>2235</v>
      </c>
      <c r="AJ17" s="2" t="s">
        <v>1658</v>
      </c>
    </row>
    <row r="18" spans="1:36">
      <c r="A18" s="5" t="s">
        <v>139</v>
      </c>
      <c r="B18" s="2" t="s">
        <v>3176</v>
      </c>
      <c r="C18" t="s">
        <v>4121</v>
      </c>
      <c r="D18" s="2" t="s">
        <v>3478</v>
      </c>
      <c r="E18" t="s">
        <v>4732</v>
      </c>
      <c r="F18" t="s">
        <v>3667</v>
      </c>
      <c r="G18" t="s">
        <v>4733</v>
      </c>
      <c r="H18" t="s">
        <v>4027</v>
      </c>
      <c r="I18" t="s">
        <v>2134</v>
      </c>
      <c r="J18" s="2" t="s">
        <v>4734</v>
      </c>
      <c r="K18" t="s">
        <v>4397</v>
      </c>
      <c r="L18" t="s">
        <v>4735</v>
      </c>
      <c r="M18" t="s">
        <v>4736</v>
      </c>
      <c r="N18" t="s">
        <v>4737</v>
      </c>
      <c r="O18" t="s">
        <v>3305</v>
      </c>
      <c r="P18" t="s">
        <v>4642</v>
      </c>
      <c r="Q18" t="s">
        <v>4191</v>
      </c>
      <c r="R18" t="s">
        <v>2602</v>
      </c>
      <c r="S18" t="s">
        <v>4738</v>
      </c>
      <c r="T18" t="s">
        <v>1787</v>
      </c>
      <c r="U18" t="s">
        <v>3992</v>
      </c>
      <c r="V18" s="2" t="s">
        <v>4739</v>
      </c>
      <c r="W18" t="s">
        <v>1455</v>
      </c>
      <c r="X18" t="s">
        <v>2541</v>
      </c>
      <c r="Y18" s="2" t="s">
        <v>646</v>
      </c>
      <c r="Z18" t="s">
        <v>3165</v>
      </c>
      <c r="AA18" t="s">
        <v>1722</v>
      </c>
      <c r="AB18" t="s">
        <v>3245</v>
      </c>
      <c r="AC18" s="2" t="s">
        <v>3121</v>
      </c>
      <c r="AD18" t="s">
        <v>3702</v>
      </c>
      <c r="AE18" t="s">
        <v>4740</v>
      </c>
      <c r="AF18" t="s">
        <v>4146</v>
      </c>
      <c r="AG18" t="s">
        <v>4741</v>
      </c>
      <c r="AH18" s="2" t="s">
        <v>1691</v>
      </c>
      <c r="AI18" t="s">
        <v>4215</v>
      </c>
      <c r="AJ18" s="2" t="s">
        <v>4742</v>
      </c>
    </row>
    <row r="19" spans="1:36">
      <c r="A19" s="5" t="s">
        <v>1799</v>
      </c>
      <c r="B19" s="2" t="s">
        <v>881</v>
      </c>
      <c r="C19" t="s">
        <v>1097</v>
      </c>
      <c r="D19" s="2" t="s">
        <v>225</v>
      </c>
      <c r="E19" t="s">
        <v>442</v>
      </c>
      <c r="F19" t="s">
        <v>388</v>
      </c>
      <c r="G19" t="s">
        <v>259</v>
      </c>
      <c r="H19" t="s">
        <v>249</v>
      </c>
      <c r="I19" t="s">
        <v>247</v>
      </c>
      <c r="J19" s="2" t="s">
        <v>339</v>
      </c>
      <c r="K19" t="s">
        <v>248</v>
      </c>
      <c r="L19" t="s">
        <v>260</v>
      </c>
      <c r="M19" t="s">
        <v>252</v>
      </c>
      <c r="N19" t="s">
        <v>260</v>
      </c>
      <c r="O19" t="s">
        <v>249</v>
      </c>
      <c r="P19" t="s">
        <v>253</v>
      </c>
      <c r="Q19" t="s">
        <v>248</v>
      </c>
      <c r="R19" t="s">
        <v>246</v>
      </c>
      <c r="S19" t="s">
        <v>251</v>
      </c>
      <c r="T19" t="s">
        <v>253</v>
      </c>
      <c r="U19" t="s">
        <v>391</v>
      </c>
      <c r="V19" s="2" t="s">
        <v>260</v>
      </c>
      <c r="W19" t="s">
        <v>472</v>
      </c>
      <c r="X19" t="s">
        <v>390</v>
      </c>
      <c r="Y19" s="2" t="s">
        <v>473</v>
      </c>
      <c r="Z19" t="s">
        <v>542</v>
      </c>
      <c r="AA19" t="s">
        <v>388</v>
      </c>
      <c r="AB19" t="s">
        <v>257</v>
      </c>
      <c r="AC19" s="2" t="s">
        <v>340</v>
      </c>
      <c r="AD19" t="s">
        <v>391</v>
      </c>
      <c r="AE19" t="s">
        <v>389</v>
      </c>
      <c r="AF19" t="s">
        <v>295</v>
      </c>
      <c r="AG19" t="s">
        <v>295</v>
      </c>
      <c r="AH19" s="2" t="s">
        <v>295</v>
      </c>
      <c r="AI19" t="s">
        <v>389</v>
      </c>
      <c r="AJ19" s="2" t="s">
        <v>339</v>
      </c>
    </row>
    <row r="20" spans="1:36">
      <c r="A20" s="10" t="s">
        <v>139</v>
      </c>
      <c r="B20" s="9" t="s">
        <v>508</v>
      </c>
      <c r="C20" s="11" t="s">
        <v>4743</v>
      </c>
      <c r="D20" s="9" t="s">
        <v>1294</v>
      </c>
      <c r="E20" s="11" t="s">
        <v>2270</v>
      </c>
      <c r="F20" s="11" t="s">
        <v>4744</v>
      </c>
      <c r="G20" s="11" t="s">
        <v>3960</v>
      </c>
      <c r="H20" s="11" t="s">
        <v>287</v>
      </c>
      <c r="I20" s="11" t="s">
        <v>502</v>
      </c>
      <c r="J20" s="9" t="s">
        <v>634</v>
      </c>
      <c r="K20" s="11" t="s">
        <v>4745</v>
      </c>
      <c r="L20" s="11" t="s">
        <v>2487</v>
      </c>
      <c r="M20" s="11" t="s">
        <v>4746</v>
      </c>
      <c r="N20" s="11" t="s">
        <v>4747</v>
      </c>
      <c r="O20" s="11" t="s">
        <v>4748</v>
      </c>
      <c r="P20" s="11" t="s">
        <v>469</v>
      </c>
      <c r="Q20" s="11" t="s">
        <v>396</v>
      </c>
      <c r="R20" s="11" t="s">
        <v>849</v>
      </c>
      <c r="S20" s="11" t="s">
        <v>985</v>
      </c>
      <c r="T20" s="11" t="s">
        <v>757</v>
      </c>
      <c r="U20" s="11" t="s">
        <v>3274</v>
      </c>
      <c r="V20" s="9" t="s">
        <v>2481</v>
      </c>
      <c r="W20" s="11" t="s">
        <v>2509</v>
      </c>
      <c r="X20" s="11" t="s">
        <v>2485</v>
      </c>
      <c r="Y20" s="9" t="s">
        <v>498</v>
      </c>
      <c r="Z20" s="11" t="s">
        <v>648</v>
      </c>
      <c r="AA20" s="11" t="s">
        <v>481</v>
      </c>
      <c r="AB20" s="11" t="s">
        <v>4568</v>
      </c>
      <c r="AC20" s="9" t="s">
        <v>1216</v>
      </c>
      <c r="AD20" s="11" t="s">
        <v>2955</v>
      </c>
      <c r="AE20" s="11" t="s">
        <v>1305</v>
      </c>
      <c r="AF20" s="11" t="s">
        <v>3000</v>
      </c>
      <c r="AG20" s="11" t="s">
        <v>2784</v>
      </c>
      <c r="AH20" s="9" t="s">
        <v>2418</v>
      </c>
      <c r="AI20" s="11" t="s">
        <v>1323</v>
      </c>
      <c r="AJ20" s="9" t="s">
        <v>465</v>
      </c>
    </row>
    <row r="21" spans="1:36">
      <c r="A21" s="5" t="s">
        <v>595</v>
      </c>
      <c r="B21" s="2" t="s">
        <v>176</v>
      </c>
      <c r="C21" t="s">
        <v>212</v>
      </c>
      <c r="D21" s="2" t="s">
        <v>213</v>
      </c>
      <c r="E21" t="s">
        <v>214</v>
      </c>
      <c r="F21" t="s">
        <v>215</v>
      </c>
      <c r="G21" t="s">
        <v>216</v>
      </c>
      <c r="H21" t="s">
        <v>217</v>
      </c>
      <c r="I21" t="s">
        <v>218</v>
      </c>
      <c r="J21" s="2" t="s">
        <v>219</v>
      </c>
      <c r="K21" t="s">
        <v>220</v>
      </c>
      <c r="L21" t="s">
        <v>221</v>
      </c>
      <c r="M21" t="s">
        <v>222</v>
      </c>
      <c r="N21" t="s">
        <v>223</v>
      </c>
      <c r="O21" t="s">
        <v>224</v>
      </c>
      <c r="P21" t="s">
        <v>225</v>
      </c>
      <c r="Q21" t="s">
        <v>226</v>
      </c>
      <c r="R21" t="s">
        <v>227</v>
      </c>
      <c r="S21" t="s">
        <v>228</v>
      </c>
      <c r="T21" t="s">
        <v>229</v>
      </c>
      <c r="U21" t="s">
        <v>179</v>
      </c>
      <c r="V21" s="2" t="s">
        <v>230</v>
      </c>
      <c r="W21" t="s">
        <v>231</v>
      </c>
      <c r="X21" t="s">
        <v>232</v>
      </c>
      <c r="Y21" s="2" t="s">
        <v>233</v>
      </c>
      <c r="Z21" t="s">
        <v>234</v>
      </c>
      <c r="AA21" t="s">
        <v>235</v>
      </c>
      <c r="AB21" t="s">
        <v>236</v>
      </c>
      <c r="AC21" s="2" t="s">
        <v>237</v>
      </c>
      <c r="AD21" t="s">
        <v>232</v>
      </c>
      <c r="AE21" t="s">
        <v>238</v>
      </c>
      <c r="AF21" t="s">
        <v>239</v>
      </c>
      <c r="AG21" t="s">
        <v>240</v>
      </c>
      <c r="AH21" s="2" t="s">
        <v>241</v>
      </c>
      <c r="AI21" t="s">
        <v>242</v>
      </c>
      <c r="AJ21" s="2" t="s">
        <v>243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14</v>
      </c>
    </row>
    <row r="6" spans="1:36">
      <c r="A6" s="15" t="s">
        <v>604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1093</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1094</v>
      </c>
      <c r="C11" t="s">
        <v>1095</v>
      </c>
      <c r="D11" s="2" t="s">
        <v>1096</v>
      </c>
      <c r="E11" t="s">
        <v>1097</v>
      </c>
      <c r="F11" t="s">
        <v>625</v>
      </c>
      <c r="G11" t="s">
        <v>1098</v>
      </c>
      <c r="H11" t="s">
        <v>1099</v>
      </c>
      <c r="I11" t="s">
        <v>1100</v>
      </c>
      <c r="J11" s="2" t="s">
        <v>617</v>
      </c>
      <c r="K11" t="s">
        <v>629</v>
      </c>
      <c r="L11" t="s">
        <v>229</v>
      </c>
      <c r="M11" t="s">
        <v>881</v>
      </c>
      <c r="N11" t="s">
        <v>225</v>
      </c>
      <c r="O11" t="s">
        <v>881</v>
      </c>
      <c r="P11" t="s">
        <v>339</v>
      </c>
      <c r="Q11" t="s">
        <v>810</v>
      </c>
      <c r="R11" t="s">
        <v>672</v>
      </c>
      <c r="S11" t="s">
        <v>1101</v>
      </c>
      <c r="T11" t="s">
        <v>707</v>
      </c>
      <c r="U11" t="s">
        <v>628</v>
      </c>
      <c r="V11" s="2" t="s">
        <v>709</v>
      </c>
      <c r="W11" t="s">
        <v>1102</v>
      </c>
      <c r="X11" t="s">
        <v>1103</v>
      </c>
      <c r="Y11" s="2" t="s">
        <v>1104</v>
      </c>
      <c r="Z11" t="s">
        <v>610</v>
      </c>
      <c r="AA11" t="s">
        <v>1105</v>
      </c>
      <c r="AB11" t="s">
        <v>624</v>
      </c>
      <c r="AC11" s="2" t="s">
        <v>1105</v>
      </c>
      <c r="AD11" t="s">
        <v>1106</v>
      </c>
      <c r="AE11" t="s">
        <v>559</v>
      </c>
      <c r="AF11" t="s">
        <v>471</v>
      </c>
      <c r="AG11" t="s">
        <v>506</v>
      </c>
      <c r="AH11" s="2" t="s">
        <v>241</v>
      </c>
      <c r="AI11" t="s">
        <v>233</v>
      </c>
      <c r="AJ11" s="2" t="s">
        <v>238</v>
      </c>
    </row>
    <row r="12" spans="1:36">
      <c r="A12" s="10" t="s">
        <v>211</v>
      </c>
      <c r="B12" s="9" t="s">
        <v>1107</v>
      </c>
      <c r="C12" s="11" t="s">
        <v>1108</v>
      </c>
      <c r="D12" s="9" t="s">
        <v>890</v>
      </c>
      <c r="E12" s="11" t="s">
        <v>245</v>
      </c>
      <c r="F12" s="11" t="s">
        <v>1109</v>
      </c>
      <c r="G12" s="11" t="s">
        <v>185</v>
      </c>
      <c r="H12" s="11" t="s">
        <v>544</v>
      </c>
      <c r="I12" s="11" t="s">
        <v>936</v>
      </c>
      <c r="J12" s="9" t="s">
        <v>1110</v>
      </c>
      <c r="K12" s="11" t="s">
        <v>1101</v>
      </c>
      <c r="L12" s="11" t="s">
        <v>229</v>
      </c>
      <c r="M12" s="11" t="s">
        <v>1111</v>
      </c>
      <c r="N12" s="11" t="s">
        <v>240</v>
      </c>
      <c r="O12" s="11" t="s">
        <v>470</v>
      </c>
      <c r="P12" s="11" t="s">
        <v>249</v>
      </c>
      <c r="Q12" s="11" t="s">
        <v>1112</v>
      </c>
      <c r="R12" s="11" t="s">
        <v>220</v>
      </c>
      <c r="S12" s="11" t="s">
        <v>241</v>
      </c>
      <c r="T12" s="11" t="s">
        <v>707</v>
      </c>
      <c r="U12" s="11" t="s">
        <v>1112</v>
      </c>
      <c r="V12" s="9" t="s">
        <v>889</v>
      </c>
      <c r="W12" s="11" t="s">
        <v>1113</v>
      </c>
      <c r="X12" s="11" t="s">
        <v>1114</v>
      </c>
      <c r="Y12" s="9" t="s">
        <v>621</v>
      </c>
      <c r="Z12" s="11" t="s">
        <v>1115</v>
      </c>
      <c r="AA12" s="11" t="s">
        <v>1116</v>
      </c>
      <c r="AB12" s="11" t="s">
        <v>939</v>
      </c>
      <c r="AC12" s="9" t="s">
        <v>1117</v>
      </c>
      <c r="AD12" s="11" t="s">
        <v>1118</v>
      </c>
      <c r="AE12" s="11" t="s">
        <v>199</v>
      </c>
      <c r="AF12" s="11" t="s">
        <v>471</v>
      </c>
      <c r="AG12" s="11" t="s">
        <v>708</v>
      </c>
      <c r="AH12" s="9" t="s">
        <v>542</v>
      </c>
      <c r="AI12" s="11" t="s">
        <v>611</v>
      </c>
      <c r="AJ12" s="9" t="s">
        <v>611</v>
      </c>
    </row>
    <row r="13" spans="1:36">
      <c r="A13" s="5" t="s">
        <v>622</v>
      </c>
      <c r="B13" s="2" t="s">
        <v>892</v>
      </c>
      <c r="C13" t="s">
        <v>893</v>
      </c>
      <c r="D13" s="2" t="s">
        <v>894</v>
      </c>
      <c r="E13" t="s">
        <v>251</v>
      </c>
      <c r="F13" t="s">
        <v>190</v>
      </c>
      <c r="G13" t="s">
        <v>207</v>
      </c>
      <c r="H13" t="s">
        <v>194</v>
      </c>
      <c r="I13" t="s">
        <v>194</v>
      </c>
      <c r="J13" s="2" t="s">
        <v>895</v>
      </c>
      <c r="K13" t="s">
        <v>626</v>
      </c>
      <c r="L13" t="s">
        <v>259</v>
      </c>
      <c r="M13" t="s">
        <v>707</v>
      </c>
      <c r="N13" t="s">
        <v>247</v>
      </c>
      <c r="O13" t="s">
        <v>207</v>
      </c>
      <c r="P13" t="s">
        <v>261</v>
      </c>
      <c r="Q13" t="s">
        <v>259</v>
      </c>
      <c r="R13" t="s">
        <v>471</v>
      </c>
      <c r="S13" t="s">
        <v>506</v>
      </c>
      <c r="T13" t="s">
        <v>254</v>
      </c>
      <c r="U13" t="s">
        <v>225</v>
      </c>
      <c r="V13" s="2" t="s">
        <v>257</v>
      </c>
      <c r="W13" t="s">
        <v>896</v>
      </c>
      <c r="X13" t="s">
        <v>897</v>
      </c>
      <c r="Y13" s="2" t="s">
        <v>880</v>
      </c>
      <c r="Z13" t="s">
        <v>470</v>
      </c>
      <c r="AA13" t="s">
        <v>706</v>
      </c>
      <c r="AB13" t="s">
        <v>896</v>
      </c>
      <c r="AC13" s="2" t="s">
        <v>810</v>
      </c>
      <c r="AD13" t="s">
        <v>898</v>
      </c>
      <c r="AE13" t="s">
        <v>251</v>
      </c>
      <c r="AF13" t="s">
        <v>254</v>
      </c>
      <c r="AG13" t="s">
        <v>253</v>
      </c>
      <c r="AH13" s="2" t="s">
        <v>253</v>
      </c>
      <c r="AI13" t="s">
        <v>899</v>
      </c>
      <c r="AJ13" s="2" t="s">
        <v>191</v>
      </c>
    </row>
    <row r="14" spans="1:36">
      <c r="A14" s="5" t="s">
        <v>139</v>
      </c>
      <c r="B14" s="2" t="s">
        <v>1119</v>
      </c>
      <c r="C14" t="s">
        <v>1120</v>
      </c>
      <c r="D14" s="2" t="s">
        <v>1121</v>
      </c>
      <c r="E14" t="s">
        <v>1122</v>
      </c>
      <c r="F14" t="s">
        <v>1123</v>
      </c>
      <c r="G14" t="s">
        <v>1124</v>
      </c>
      <c r="H14" t="s">
        <v>1125</v>
      </c>
      <c r="I14" t="s">
        <v>1126</v>
      </c>
      <c r="J14" s="2" t="s">
        <v>1127</v>
      </c>
      <c r="K14" t="s">
        <v>1128</v>
      </c>
      <c r="L14" t="s">
        <v>1129</v>
      </c>
      <c r="M14" t="s">
        <v>698</v>
      </c>
      <c r="N14" t="s">
        <v>1130</v>
      </c>
      <c r="O14" t="s">
        <v>1131</v>
      </c>
      <c r="P14" t="s">
        <v>261</v>
      </c>
      <c r="Q14" t="s">
        <v>1132</v>
      </c>
      <c r="R14" t="s">
        <v>1133</v>
      </c>
      <c r="S14" t="s">
        <v>1134</v>
      </c>
      <c r="T14" t="s">
        <v>1135</v>
      </c>
      <c r="U14" t="s">
        <v>1136</v>
      </c>
      <c r="V14" s="2" t="s">
        <v>1137</v>
      </c>
      <c r="W14" t="s">
        <v>1138</v>
      </c>
      <c r="X14" t="s">
        <v>1139</v>
      </c>
      <c r="Y14" s="2" t="s">
        <v>1140</v>
      </c>
      <c r="Z14" t="s">
        <v>1141</v>
      </c>
      <c r="AA14" t="s">
        <v>1142</v>
      </c>
      <c r="AB14" t="s">
        <v>909</v>
      </c>
      <c r="AC14" s="2" t="s">
        <v>1143</v>
      </c>
      <c r="AD14" t="s">
        <v>1144</v>
      </c>
      <c r="AE14" t="s">
        <v>751</v>
      </c>
      <c r="AF14" t="s">
        <v>1145</v>
      </c>
      <c r="AG14" t="s">
        <v>319</v>
      </c>
      <c r="AH14" s="2" t="s">
        <v>1146</v>
      </c>
      <c r="AI14" t="s">
        <v>1147</v>
      </c>
      <c r="AJ14" s="2" t="s">
        <v>1148</v>
      </c>
    </row>
    <row r="15" spans="1:36">
      <c r="A15" s="5" t="s">
        <v>664</v>
      </c>
      <c r="B15" s="2" t="s">
        <v>237</v>
      </c>
      <c r="C15" t="s">
        <v>933</v>
      </c>
      <c r="D15" s="2" t="s">
        <v>934</v>
      </c>
      <c r="E15" t="s">
        <v>935</v>
      </c>
      <c r="F15" t="s">
        <v>668</v>
      </c>
      <c r="G15" t="s">
        <v>667</v>
      </c>
      <c r="H15" t="s">
        <v>548</v>
      </c>
      <c r="I15" t="s">
        <v>472</v>
      </c>
      <c r="J15" s="2" t="s">
        <v>556</v>
      </c>
      <c r="K15" t="s">
        <v>389</v>
      </c>
      <c r="L15" t="s">
        <v>506</v>
      </c>
      <c r="M15" t="s">
        <v>223</v>
      </c>
      <c r="N15" t="s">
        <v>247</v>
      </c>
      <c r="O15" t="s">
        <v>223</v>
      </c>
      <c r="P15" t="s">
        <v>261</v>
      </c>
      <c r="Q15" t="s">
        <v>259</v>
      </c>
      <c r="R15" t="s">
        <v>258</v>
      </c>
      <c r="S15" t="s">
        <v>442</v>
      </c>
      <c r="T15" t="s">
        <v>257</v>
      </c>
      <c r="U15" t="s">
        <v>390</v>
      </c>
      <c r="V15" s="2" t="s">
        <v>225</v>
      </c>
      <c r="W15" t="s">
        <v>936</v>
      </c>
      <c r="X15" t="s">
        <v>937</v>
      </c>
      <c r="Y15" s="2" t="s">
        <v>938</v>
      </c>
      <c r="Z15" t="s">
        <v>939</v>
      </c>
      <c r="AA15" t="s">
        <v>940</v>
      </c>
      <c r="AB15" t="s">
        <v>542</v>
      </c>
      <c r="AC15" s="2" t="s">
        <v>941</v>
      </c>
      <c r="AD15" t="s">
        <v>247</v>
      </c>
      <c r="AE15" t="s">
        <v>942</v>
      </c>
      <c r="AF15" t="s">
        <v>295</v>
      </c>
      <c r="AG15" t="s">
        <v>295</v>
      </c>
      <c r="AH15" s="2" t="s">
        <v>295</v>
      </c>
      <c r="AI15" t="s">
        <v>939</v>
      </c>
      <c r="AJ15" s="2" t="s">
        <v>943</v>
      </c>
    </row>
    <row r="16" spans="1:36">
      <c r="A16" s="5" t="s">
        <v>139</v>
      </c>
      <c r="B16" s="2" t="s">
        <v>1149</v>
      </c>
      <c r="C16" t="s">
        <v>1150</v>
      </c>
      <c r="D16" s="2" t="s">
        <v>1151</v>
      </c>
      <c r="E16" t="s">
        <v>1152</v>
      </c>
      <c r="F16" t="s">
        <v>1133</v>
      </c>
      <c r="G16" t="s">
        <v>1153</v>
      </c>
      <c r="H16" t="s">
        <v>1154</v>
      </c>
      <c r="I16" t="s">
        <v>1155</v>
      </c>
      <c r="J16" s="2" t="s">
        <v>1156</v>
      </c>
      <c r="K16" t="s">
        <v>1157</v>
      </c>
      <c r="L16" t="s">
        <v>1158</v>
      </c>
      <c r="M16" t="s">
        <v>1159</v>
      </c>
      <c r="N16" t="s">
        <v>1160</v>
      </c>
      <c r="O16" t="s">
        <v>1161</v>
      </c>
      <c r="P16" t="s">
        <v>261</v>
      </c>
      <c r="Q16" t="s">
        <v>1162</v>
      </c>
      <c r="R16" t="s">
        <v>1163</v>
      </c>
      <c r="S16" t="s">
        <v>1164</v>
      </c>
      <c r="T16" t="s">
        <v>1165</v>
      </c>
      <c r="U16" t="s">
        <v>1166</v>
      </c>
      <c r="V16" s="2" t="s">
        <v>1167</v>
      </c>
      <c r="W16" t="s">
        <v>1168</v>
      </c>
      <c r="X16" t="s">
        <v>1169</v>
      </c>
      <c r="Y16" s="2" t="s">
        <v>1170</v>
      </c>
      <c r="Z16" t="s">
        <v>1171</v>
      </c>
      <c r="AA16" t="s">
        <v>1172</v>
      </c>
      <c r="AB16" t="s">
        <v>1173</v>
      </c>
      <c r="AC16" s="2" t="s">
        <v>1174</v>
      </c>
      <c r="AD16" t="s">
        <v>1175</v>
      </c>
      <c r="AE16" t="s">
        <v>1176</v>
      </c>
      <c r="AF16" t="s">
        <v>1177</v>
      </c>
      <c r="AG16" t="s">
        <v>1178</v>
      </c>
      <c r="AH16" s="2" t="s">
        <v>1179</v>
      </c>
      <c r="AI16" t="s">
        <v>1180</v>
      </c>
      <c r="AJ16" s="2" t="s">
        <v>1181</v>
      </c>
    </row>
    <row r="17" spans="1:36">
      <c r="A17" s="5" t="s">
        <v>705</v>
      </c>
      <c r="B17" s="2" t="s">
        <v>196</v>
      </c>
      <c r="C17" t="s">
        <v>207</v>
      </c>
      <c r="D17" s="2" t="s">
        <v>557</v>
      </c>
      <c r="E17" t="s">
        <v>246</v>
      </c>
      <c r="F17" t="s">
        <v>391</v>
      </c>
      <c r="G17" t="s">
        <v>340</v>
      </c>
      <c r="H17" t="s">
        <v>391</v>
      </c>
      <c r="I17" t="s">
        <v>248</v>
      </c>
      <c r="J17" s="2" t="s">
        <v>246</v>
      </c>
      <c r="K17" t="s">
        <v>254</v>
      </c>
      <c r="L17" t="s">
        <v>250</v>
      </c>
      <c r="M17" t="s">
        <v>473</v>
      </c>
      <c r="N17" t="s">
        <v>253</v>
      </c>
      <c r="O17" t="s">
        <v>260</v>
      </c>
      <c r="P17" t="s">
        <v>261</v>
      </c>
      <c r="Q17" t="s">
        <v>251</v>
      </c>
      <c r="R17" t="s">
        <v>254</v>
      </c>
      <c r="S17" t="s">
        <v>251</v>
      </c>
      <c r="T17" t="s">
        <v>295</v>
      </c>
      <c r="U17" t="s">
        <v>251</v>
      </c>
      <c r="V17" s="2" t="s">
        <v>260</v>
      </c>
      <c r="W17" t="s">
        <v>248</v>
      </c>
      <c r="X17" t="s">
        <v>340</v>
      </c>
      <c r="Y17" s="2" t="s">
        <v>505</v>
      </c>
      <c r="Z17" t="s">
        <v>442</v>
      </c>
      <c r="AA17" t="s">
        <v>246</v>
      </c>
      <c r="AB17" t="s">
        <v>255</v>
      </c>
      <c r="AC17" s="2" t="s">
        <v>542</v>
      </c>
      <c r="AD17" t="s">
        <v>248</v>
      </c>
      <c r="AE17" t="s">
        <v>247</v>
      </c>
      <c r="AF17" t="s">
        <v>188</v>
      </c>
      <c r="AG17" t="s">
        <v>261</v>
      </c>
      <c r="AH17" s="2" t="s">
        <v>255</v>
      </c>
      <c r="AI17" t="s">
        <v>442</v>
      </c>
      <c r="AJ17" s="2" t="s">
        <v>935</v>
      </c>
    </row>
    <row r="18" spans="1:36">
      <c r="A18" s="5" t="s">
        <v>139</v>
      </c>
      <c r="B18" s="2" t="s">
        <v>831</v>
      </c>
      <c r="C18" t="s">
        <v>275</v>
      </c>
      <c r="D18" s="2" t="s">
        <v>1182</v>
      </c>
      <c r="E18" t="s">
        <v>1183</v>
      </c>
      <c r="F18" t="s">
        <v>1184</v>
      </c>
      <c r="G18" t="s">
        <v>796</v>
      </c>
      <c r="H18" t="s">
        <v>1185</v>
      </c>
      <c r="I18" t="s">
        <v>475</v>
      </c>
      <c r="J18" s="2" t="s">
        <v>1186</v>
      </c>
      <c r="K18" t="s">
        <v>402</v>
      </c>
      <c r="L18" t="s">
        <v>1187</v>
      </c>
      <c r="M18" t="s">
        <v>1188</v>
      </c>
      <c r="N18" t="s">
        <v>1189</v>
      </c>
      <c r="O18" t="s">
        <v>991</v>
      </c>
      <c r="P18" t="s">
        <v>261</v>
      </c>
      <c r="Q18" t="s">
        <v>1190</v>
      </c>
      <c r="R18" t="s">
        <v>1191</v>
      </c>
      <c r="S18" t="s">
        <v>1192</v>
      </c>
      <c r="T18" t="s">
        <v>1193</v>
      </c>
      <c r="U18" t="s">
        <v>1194</v>
      </c>
      <c r="V18" s="2" t="s">
        <v>1195</v>
      </c>
      <c r="W18" t="s">
        <v>1196</v>
      </c>
      <c r="X18" t="s">
        <v>1191</v>
      </c>
      <c r="Y18" s="2" t="s">
        <v>1197</v>
      </c>
      <c r="Z18" t="s">
        <v>1198</v>
      </c>
      <c r="AA18" t="s">
        <v>848</v>
      </c>
      <c r="AB18" t="s">
        <v>432</v>
      </c>
      <c r="AC18" s="2" t="s">
        <v>1199</v>
      </c>
      <c r="AD18" t="s">
        <v>1040</v>
      </c>
      <c r="AE18" t="s">
        <v>718</v>
      </c>
      <c r="AF18" t="s">
        <v>1200</v>
      </c>
      <c r="AG18" t="s">
        <v>261</v>
      </c>
      <c r="AH18" s="2" t="s">
        <v>1201</v>
      </c>
      <c r="AI18" t="s">
        <v>366</v>
      </c>
      <c r="AJ18" s="2" t="s">
        <v>1202</v>
      </c>
    </row>
    <row r="19" spans="1:36">
      <c r="A19" s="5" t="s">
        <v>740</v>
      </c>
      <c r="B19" s="2" t="s">
        <v>247</v>
      </c>
      <c r="C19" t="s">
        <v>254</v>
      </c>
      <c r="D19" s="2" t="s">
        <v>251</v>
      </c>
      <c r="E19" t="s">
        <v>253</v>
      </c>
      <c r="F19" t="s">
        <v>250</v>
      </c>
      <c r="G19" t="s">
        <v>253</v>
      </c>
      <c r="H19" t="s">
        <v>253</v>
      </c>
      <c r="I19" t="s">
        <v>250</v>
      </c>
      <c r="J19" s="2" t="s">
        <v>250</v>
      </c>
      <c r="K19" t="s">
        <v>295</v>
      </c>
      <c r="L19" t="s">
        <v>261</v>
      </c>
      <c r="M19" t="s">
        <v>261</v>
      </c>
      <c r="N19" t="s">
        <v>261</v>
      </c>
      <c r="O19" t="s">
        <v>253</v>
      </c>
      <c r="P19" t="s">
        <v>261</v>
      </c>
      <c r="Q19" t="s">
        <v>253</v>
      </c>
      <c r="R19" t="s">
        <v>253</v>
      </c>
      <c r="S19" t="s">
        <v>295</v>
      </c>
      <c r="T19" t="s">
        <v>261</v>
      </c>
      <c r="U19" t="s">
        <v>250</v>
      </c>
      <c r="V19" s="2" t="s">
        <v>250</v>
      </c>
      <c r="W19" t="s">
        <v>254</v>
      </c>
      <c r="X19" t="s">
        <v>255</v>
      </c>
      <c r="Y19" s="2" t="s">
        <v>295</v>
      </c>
      <c r="Z19" t="s">
        <v>250</v>
      </c>
      <c r="AA19" t="s">
        <v>295</v>
      </c>
      <c r="AB19" t="s">
        <v>295</v>
      </c>
      <c r="AC19" s="2" t="s">
        <v>255</v>
      </c>
      <c r="AD19" t="s">
        <v>261</v>
      </c>
      <c r="AE19" t="s">
        <v>250</v>
      </c>
      <c r="AF19" t="s">
        <v>253</v>
      </c>
      <c r="AG19" t="s">
        <v>253</v>
      </c>
      <c r="AH19" s="2" t="s">
        <v>254</v>
      </c>
      <c r="AI19" t="s">
        <v>250</v>
      </c>
      <c r="AJ19" s="2" t="s">
        <v>260</v>
      </c>
    </row>
    <row r="20" spans="1:36">
      <c r="A20" s="5" t="s">
        <v>139</v>
      </c>
      <c r="B20" s="2" t="s">
        <v>1203</v>
      </c>
      <c r="C20" t="s">
        <v>773</v>
      </c>
      <c r="D20" s="2" t="s">
        <v>345</v>
      </c>
      <c r="E20" t="s">
        <v>859</v>
      </c>
      <c r="F20" t="s">
        <v>308</v>
      </c>
      <c r="G20" t="s">
        <v>1204</v>
      </c>
      <c r="H20" t="s">
        <v>768</v>
      </c>
      <c r="I20" t="s">
        <v>349</v>
      </c>
      <c r="J20" s="2" t="s">
        <v>1010</v>
      </c>
      <c r="K20" t="s">
        <v>783</v>
      </c>
      <c r="L20" t="s">
        <v>261</v>
      </c>
      <c r="M20" t="s">
        <v>261</v>
      </c>
      <c r="N20" t="s">
        <v>261</v>
      </c>
      <c r="O20" t="s">
        <v>1205</v>
      </c>
      <c r="P20" t="s">
        <v>261</v>
      </c>
      <c r="Q20" t="s">
        <v>1088</v>
      </c>
      <c r="R20" t="s">
        <v>429</v>
      </c>
      <c r="S20" t="s">
        <v>1206</v>
      </c>
      <c r="T20" t="s">
        <v>261</v>
      </c>
      <c r="U20" t="s">
        <v>769</v>
      </c>
      <c r="V20" s="2" t="s">
        <v>445</v>
      </c>
      <c r="W20" t="s">
        <v>1207</v>
      </c>
      <c r="X20" t="s">
        <v>1208</v>
      </c>
      <c r="Y20" s="2" t="s">
        <v>1002</v>
      </c>
      <c r="Z20" t="s">
        <v>857</v>
      </c>
      <c r="AA20" t="s">
        <v>327</v>
      </c>
      <c r="AB20" t="s">
        <v>744</v>
      </c>
      <c r="AC20" s="2" t="s">
        <v>1209</v>
      </c>
      <c r="AD20" t="s">
        <v>261</v>
      </c>
      <c r="AE20" t="s">
        <v>859</v>
      </c>
      <c r="AF20" t="s">
        <v>456</v>
      </c>
      <c r="AG20" t="s">
        <v>799</v>
      </c>
      <c r="AH20" s="2" t="s">
        <v>1210</v>
      </c>
      <c r="AI20" t="s">
        <v>1211</v>
      </c>
      <c r="AJ20" s="2" t="s">
        <v>1004</v>
      </c>
    </row>
    <row r="21" spans="1:36">
      <c r="A21" s="5" t="s">
        <v>753</v>
      </c>
      <c r="B21" s="2" t="s">
        <v>256</v>
      </c>
      <c r="C21" t="s">
        <v>248</v>
      </c>
      <c r="D21" s="2" t="s">
        <v>257</v>
      </c>
      <c r="E21" t="s">
        <v>253</v>
      </c>
      <c r="F21" t="s">
        <v>253</v>
      </c>
      <c r="G21" t="s">
        <v>255</v>
      </c>
      <c r="H21" t="s">
        <v>255</v>
      </c>
      <c r="I21" t="s">
        <v>251</v>
      </c>
      <c r="J21" s="2" t="s">
        <v>246</v>
      </c>
      <c r="K21" t="s">
        <v>250</v>
      </c>
      <c r="L21" t="s">
        <v>250</v>
      </c>
      <c r="M21" t="s">
        <v>253</v>
      </c>
      <c r="N21" t="s">
        <v>253</v>
      </c>
      <c r="O21" t="s">
        <v>253</v>
      </c>
      <c r="P21" t="s">
        <v>261</v>
      </c>
      <c r="Q21" t="s">
        <v>261</v>
      </c>
      <c r="R21" t="s">
        <v>250</v>
      </c>
      <c r="S21" t="s">
        <v>260</v>
      </c>
      <c r="T21" t="s">
        <v>261</v>
      </c>
      <c r="U21" t="s">
        <v>250</v>
      </c>
      <c r="V21" s="2" t="s">
        <v>295</v>
      </c>
      <c r="W21" t="s">
        <v>246</v>
      </c>
      <c r="X21" t="s">
        <v>260</v>
      </c>
      <c r="Y21" s="2" t="s">
        <v>260</v>
      </c>
      <c r="Z21" t="s">
        <v>259</v>
      </c>
      <c r="AA21" t="s">
        <v>255</v>
      </c>
      <c r="AB21" t="s">
        <v>250</v>
      </c>
      <c r="AC21" s="2" t="s">
        <v>250</v>
      </c>
      <c r="AD21" t="s">
        <v>391</v>
      </c>
      <c r="AE21" t="s">
        <v>261</v>
      </c>
      <c r="AF21" t="s">
        <v>253</v>
      </c>
      <c r="AG21" t="s">
        <v>261</v>
      </c>
      <c r="AH21" s="2" t="s">
        <v>246</v>
      </c>
      <c r="AI21" t="s">
        <v>240</v>
      </c>
      <c r="AJ21" s="2" t="s">
        <v>261</v>
      </c>
    </row>
    <row r="22" spans="1:36">
      <c r="A22" s="5" t="s">
        <v>139</v>
      </c>
      <c r="B22" s="2" t="s">
        <v>271</v>
      </c>
      <c r="C22" t="s">
        <v>423</v>
      </c>
      <c r="D22" s="2" t="s">
        <v>850</v>
      </c>
      <c r="E22" t="s">
        <v>750</v>
      </c>
      <c r="F22" t="s">
        <v>762</v>
      </c>
      <c r="G22" t="s">
        <v>1212</v>
      </c>
      <c r="H22" t="s">
        <v>765</v>
      </c>
      <c r="I22" t="s">
        <v>1213</v>
      </c>
      <c r="J22" s="2" t="s">
        <v>1214</v>
      </c>
      <c r="K22" t="s">
        <v>409</v>
      </c>
      <c r="L22" t="s">
        <v>1215</v>
      </c>
      <c r="M22" t="s">
        <v>863</v>
      </c>
      <c r="N22" t="s">
        <v>1216</v>
      </c>
      <c r="O22" t="s">
        <v>1006</v>
      </c>
      <c r="P22" t="s">
        <v>261</v>
      </c>
      <c r="Q22" t="s">
        <v>261</v>
      </c>
      <c r="R22" t="s">
        <v>791</v>
      </c>
      <c r="S22" t="s">
        <v>1217</v>
      </c>
      <c r="T22" t="s">
        <v>306</v>
      </c>
      <c r="U22" t="s">
        <v>717</v>
      </c>
      <c r="V22" s="2" t="s">
        <v>328</v>
      </c>
      <c r="W22" t="s">
        <v>1218</v>
      </c>
      <c r="X22" t="s">
        <v>372</v>
      </c>
      <c r="Y22" s="2" t="s">
        <v>1219</v>
      </c>
      <c r="Z22" t="s">
        <v>406</v>
      </c>
      <c r="AA22" t="s">
        <v>421</v>
      </c>
      <c r="AB22" t="s">
        <v>746</v>
      </c>
      <c r="AC22" s="2" t="s">
        <v>741</v>
      </c>
      <c r="AD22" t="s">
        <v>1220</v>
      </c>
      <c r="AE22" t="s">
        <v>261</v>
      </c>
      <c r="AF22" t="s">
        <v>1221</v>
      </c>
      <c r="AG22" t="s">
        <v>261</v>
      </c>
      <c r="AH22" s="2" t="s">
        <v>1222</v>
      </c>
      <c r="AI22" t="s">
        <v>532</v>
      </c>
      <c r="AJ22" s="2" t="s">
        <v>261</v>
      </c>
    </row>
    <row r="23" spans="1:36">
      <c r="A23" s="5" t="s">
        <v>771</v>
      </c>
      <c r="B23" s="2" t="s">
        <v>240</v>
      </c>
      <c r="C23" t="s">
        <v>391</v>
      </c>
      <c r="D23" s="2" t="s">
        <v>247</v>
      </c>
      <c r="E23" t="s">
        <v>295</v>
      </c>
      <c r="F23" t="s">
        <v>295</v>
      </c>
      <c r="G23" t="s">
        <v>253</v>
      </c>
      <c r="H23" t="s">
        <v>251</v>
      </c>
      <c r="I23" t="s">
        <v>260</v>
      </c>
      <c r="J23" s="2" t="s">
        <v>254</v>
      </c>
      <c r="K23" t="s">
        <v>261</v>
      </c>
      <c r="L23" t="s">
        <v>261</v>
      </c>
      <c r="M23" t="s">
        <v>261</v>
      </c>
      <c r="N23" t="s">
        <v>261</v>
      </c>
      <c r="O23" t="s">
        <v>261</v>
      </c>
      <c r="P23" t="s">
        <v>261</v>
      </c>
      <c r="Q23" t="s">
        <v>240</v>
      </c>
      <c r="R23" t="s">
        <v>261</v>
      </c>
      <c r="S23" t="s">
        <v>261</v>
      </c>
      <c r="T23" t="s">
        <v>261</v>
      </c>
      <c r="U23" t="s">
        <v>261</v>
      </c>
      <c r="V23" s="2" t="s">
        <v>261</v>
      </c>
      <c r="W23" t="s">
        <v>251</v>
      </c>
      <c r="X23" t="s">
        <v>246</v>
      </c>
      <c r="Y23" s="2" t="s">
        <v>251</v>
      </c>
      <c r="Z23" t="s">
        <v>260</v>
      </c>
      <c r="AA23" t="s">
        <v>260</v>
      </c>
      <c r="AB23" t="s">
        <v>295</v>
      </c>
      <c r="AC23" s="2" t="s">
        <v>248</v>
      </c>
      <c r="AD23" t="s">
        <v>261</v>
      </c>
      <c r="AE23" t="s">
        <v>253</v>
      </c>
      <c r="AF23" t="s">
        <v>261</v>
      </c>
      <c r="AG23" t="s">
        <v>257</v>
      </c>
      <c r="AH23" s="2" t="s">
        <v>253</v>
      </c>
      <c r="AI23" t="s">
        <v>246</v>
      </c>
      <c r="AJ23" s="2" t="s">
        <v>247</v>
      </c>
    </row>
    <row r="24" spans="1:36">
      <c r="A24" s="5" t="s">
        <v>139</v>
      </c>
      <c r="B24" s="2" t="s">
        <v>427</v>
      </c>
      <c r="C24" t="s">
        <v>1146</v>
      </c>
      <c r="D24" s="2" t="s">
        <v>1219</v>
      </c>
      <c r="E24" t="s">
        <v>1223</v>
      </c>
      <c r="F24" t="s">
        <v>1224</v>
      </c>
      <c r="G24" t="s">
        <v>1025</v>
      </c>
      <c r="H24" t="s">
        <v>1225</v>
      </c>
      <c r="I24" t="s">
        <v>1226</v>
      </c>
      <c r="J24" s="2" t="s">
        <v>308</v>
      </c>
      <c r="K24" t="s">
        <v>261</v>
      </c>
      <c r="L24" t="s">
        <v>261</v>
      </c>
      <c r="M24" t="s">
        <v>261</v>
      </c>
      <c r="N24" t="s">
        <v>261</v>
      </c>
      <c r="O24" t="s">
        <v>261</v>
      </c>
      <c r="P24" t="s">
        <v>261</v>
      </c>
      <c r="Q24" t="s">
        <v>1227</v>
      </c>
      <c r="R24" t="s">
        <v>261</v>
      </c>
      <c r="S24" t="s">
        <v>261</v>
      </c>
      <c r="T24" t="s">
        <v>261</v>
      </c>
      <c r="U24" t="s">
        <v>261</v>
      </c>
      <c r="V24" s="2" t="s">
        <v>261</v>
      </c>
      <c r="W24" t="s">
        <v>1228</v>
      </c>
      <c r="X24" t="s">
        <v>769</v>
      </c>
      <c r="Y24" s="2" t="s">
        <v>787</v>
      </c>
      <c r="Z24" t="s">
        <v>763</v>
      </c>
      <c r="AA24" t="s">
        <v>1026</v>
      </c>
      <c r="AB24" t="s">
        <v>790</v>
      </c>
      <c r="AC24" s="2" t="s">
        <v>804</v>
      </c>
      <c r="AD24" t="s">
        <v>261</v>
      </c>
      <c r="AE24" t="s">
        <v>1229</v>
      </c>
      <c r="AF24" t="s">
        <v>261</v>
      </c>
      <c r="AG24" t="s">
        <v>1230</v>
      </c>
      <c r="AH24" s="2" t="s">
        <v>1231</v>
      </c>
      <c r="AI24" t="s">
        <v>1232</v>
      </c>
      <c r="AJ24" s="2" t="s">
        <v>1233</v>
      </c>
    </row>
    <row r="25" spans="1:36">
      <c r="A25" s="5" t="s">
        <v>172</v>
      </c>
      <c r="B25" s="2" t="s">
        <v>240</v>
      </c>
      <c r="C25" t="s">
        <v>247</v>
      </c>
      <c r="D25" s="2" t="s">
        <v>391</v>
      </c>
      <c r="E25" t="s">
        <v>295</v>
      </c>
      <c r="F25" t="s">
        <v>255</v>
      </c>
      <c r="G25" t="s">
        <v>255</v>
      </c>
      <c r="H25" t="s">
        <v>248</v>
      </c>
      <c r="I25" t="s">
        <v>295</v>
      </c>
      <c r="J25" s="2" t="s">
        <v>255</v>
      </c>
      <c r="K25" t="s">
        <v>250</v>
      </c>
      <c r="L25" t="s">
        <v>261</v>
      </c>
      <c r="M25" t="s">
        <v>261</v>
      </c>
      <c r="N25" t="s">
        <v>261</v>
      </c>
      <c r="O25" t="s">
        <v>253</v>
      </c>
      <c r="P25" t="s">
        <v>249</v>
      </c>
      <c r="Q25" t="s">
        <v>261</v>
      </c>
      <c r="R25" t="s">
        <v>261</v>
      </c>
      <c r="S25" t="s">
        <v>295</v>
      </c>
      <c r="T25" t="s">
        <v>254</v>
      </c>
      <c r="U25" t="s">
        <v>261</v>
      </c>
      <c r="V25" s="2" t="s">
        <v>261</v>
      </c>
      <c r="W25" t="s">
        <v>252</v>
      </c>
      <c r="X25" t="s">
        <v>251</v>
      </c>
      <c r="Y25" s="2" t="s">
        <v>248</v>
      </c>
      <c r="Z25" t="s">
        <v>247</v>
      </c>
      <c r="AA25" t="s">
        <v>254</v>
      </c>
      <c r="AB25" t="s">
        <v>250</v>
      </c>
      <c r="AC25" s="2" t="s">
        <v>254</v>
      </c>
      <c r="AD25" t="s">
        <v>255</v>
      </c>
      <c r="AE25" t="s">
        <v>295</v>
      </c>
      <c r="AF25" t="s">
        <v>261</v>
      </c>
      <c r="AG25" t="s">
        <v>261</v>
      </c>
      <c r="AH25" s="2" t="s">
        <v>442</v>
      </c>
      <c r="AI25" t="s">
        <v>340</v>
      </c>
      <c r="AJ25" s="2" t="s">
        <v>248</v>
      </c>
    </row>
    <row r="26" spans="1:36">
      <c r="A26" s="10" t="s">
        <v>139</v>
      </c>
      <c r="B26" s="9" t="s">
        <v>1234</v>
      </c>
      <c r="C26" s="11" t="s">
        <v>329</v>
      </c>
      <c r="D26" s="9" t="s">
        <v>1235</v>
      </c>
      <c r="E26" s="11" t="s">
        <v>1207</v>
      </c>
      <c r="F26" s="11" t="s">
        <v>1236</v>
      </c>
      <c r="G26" s="11" t="s">
        <v>758</v>
      </c>
      <c r="H26" s="11" t="s">
        <v>985</v>
      </c>
      <c r="I26" s="11" t="s">
        <v>1237</v>
      </c>
      <c r="J26" s="9" t="s">
        <v>421</v>
      </c>
      <c r="K26" s="11" t="s">
        <v>1238</v>
      </c>
      <c r="L26" s="11" t="s">
        <v>261</v>
      </c>
      <c r="M26" s="11" t="s">
        <v>1045</v>
      </c>
      <c r="N26" s="11" t="s">
        <v>261</v>
      </c>
      <c r="O26" s="11" t="s">
        <v>1239</v>
      </c>
      <c r="P26" s="11" t="s">
        <v>596</v>
      </c>
      <c r="Q26" s="11" t="s">
        <v>1240</v>
      </c>
      <c r="R26" s="11" t="s">
        <v>261</v>
      </c>
      <c r="S26" s="11" t="s">
        <v>1024</v>
      </c>
      <c r="T26" s="11" t="s">
        <v>1241</v>
      </c>
      <c r="U26" s="11" t="s">
        <v>261</v>
      </c>
      <c r="V26" s="9" t="s">
        <v>261</v>
      </c>
      <c r="W26" s="11" t="s">
        <v>1242</v>
      </c>
      <c r="X26" s="11" t="s">
        <v>783</v>
      </c>
      <c r="Y26" s="9" t="s">
        <v>1043</v>
      </c>
      <c r="Z26" s="11" t="s">
        <v>986</v>
      </c>
      <c r="AA26" s="11" t="s">
        <v>1243</v>
      </c>
      <c r="AB26" s="11" t="s">
        <v>1244</v>
      </c>
      <c r="AC26" s="9" t="s">
        <v>294</v>
      </c>
      <c r="AD26" s="11" t="s">
        <v>1239</v>
      </c>
      <c r="AE26" s="11" t="s">
        <v>311</v>
      </c>
      <c r="AF26" s="11" t="s">
        <v>261</v>
      </c>
      <c r="AG26" s="11" t="s">
        <v>261</v>
      </c>
      <c r="AH26" s="9" t="s">
        <v>1245</v>
      </c>
      <c r="AI26" s="11" t="s">
        <v>1246</v>
      </c>
      <c r="AJ26" s="9" t="s">
        <v>661</v>
      </c>
    </row>
    <row r="27" spans="1:36">
      <c r="A27" s="5" t="s">
        <v>595</v>
      </c>
      <c r="B27" s="2" t="s">
        <v>1107</v>
      </c>
      <c r="C27" t="s">
        <v>1108</v>
      </c>
      <c r="D27" s="2" t="s">
        <v>890</v>
      </c>
      <c r="E27" t="s">
        <v>245</v>
      </c>
      <c r="F27" t="s">
        <v>1109</v>
      </c>
      <c r="G27" t="s">
        <v>185</v>
      </c>
      <c r="H27" t="s">
        <v>544</v>
      </c>
      <c r="I27" t="s">
        <v>936</v>
      </c>
      <c r="J27" s="2" t="s">
        <v>1110</v>
      </c>
      <c r="K27" t="s">
        <v>1101</v>
      </c>
      <c r="L27" t="s">
        <v>229</v>
      </c>
      <c r="M27" t="s">
        <v>1111</v>
      </c>
      <c r="N27" t="s">
        <v>240</v>
      </c>
      <c r="O27" t="s">
        <v>470</v>
      </c>
      <c r="P27" t="s">
        <v>249</v>
      </c>
      <c r="Q27" t="s">
        <v>1112</v>
      </c>
      <c r="R27" t="s">
        <v>220</v>
      </c>
      <c r="S27" t="s">
        <v>241</v>
      </c>
      <c r="T27" t="s">
        <v>707</v>
      </c>
      <c r="U27" t="s">
        <v>1112</v>
      </c>
      <c r="V27" s="2" t="s">
        <v>889</v>
      </c>
      <c r="W27" t="s">
        <v>1113</v>
      </c>
      <c r="X27" t="s">
        <v>1114</v>
      </c>
      <c r="Y27" s="2" t="s">
        <v>621</v>
      </c>
      <c r="Z27" t="s">
        <v>1115</v>
      </c>
      <c r="AA27" t="s">
        <v>1116</v>
      </c>
      <c r="AB27" t="s">
        <v>939</v>
      </c>
      <c r="AC27" s="2" t="s">
        <v>1117</v>
      </c>
      <c r="AD27" t="s">
        <v>1118</v>
      </c>
      <c r="AE27" t="s">
        <v>199</v>
      </c>
      <c r="AF27" t="s">
        <v>471</v>
      </c>
      <c r="AG27" t="s">
        <v>708</v>
      </c>
      <c r="AH27" s="2" t="s">
        <v>542</v>
      </c>
      <c r="AI27" t="s">
        <v>611</v>
      </c>
      <c r="AJ27" s="2" t="s">
        <v>611</v>
      </c>
    </row>
    <row r="28" spans="1:36">
      <c r="A28" s="10" t="s">
        <v>139</v>
      </c>
      <c r="B28" s="9" t="s">
        <v>596</v>
      </c>
      <c r="C28" s="11" t="s">
        <v>596</v>
      </c>
      <c r="D28" s="9" t="s">
        <v>596</v>
      </c>
      <c r="E28" s="11" t="s">
        <v>596</v>
      </c>
      <c r="F28" s="11" t="s">
        <v>596</v>
      </c>
      <c r="G28" s="11" t="s">
        <v>596</v>
      </c>
      <c r="H28" s="11" t="s">
        <v>596</v>
      </c>
      <c r="I28" s="11" t="s">
        <v>596</v>
      </c>
      <c r="J28" s="9" t="s">
        <v>596</v>
      </c>
      <c r="K28" s="11" t="s">
        <v>596</v>
      </c>
      <c r="L28" s="11" t="s">
        <v>596</v>
      </c>
      <c r="M28" s="11" t="s">
        <v>596</v>
      </c>
      <c r="N28" s="11" t="s">
        <v>596</v>
      </c>
      <c r="O28" s="11" t="s">
        <v>596</v>
      </c>
      <c r="P28" s="11" t="s">
        <v>596</v>
      </c>
      <c r="Q28" s="11" t="s">
        <v>596</v>
      </c>
      <c r="R28" s="11" t="s">
        <v>596</v>
      </c>
      <c r="S28" s="11" t="s">
        <v>596</v>
      </c>
      <c r="T28" s="11" t="s">
        <v>596</v>
      </c>
      <c r="U28" s="11" t="s">
        <v>596</v>
      </c>
      <c r="V28" s="9" t="s">
        <v>596</v>
      </c>
      <c r="W28" s="11" t="s">
        <v>596</v>
      </c>
      <c r="X28" s="11" t="s">
        <v>596</v>
      </c>
      <c r="Y28" s="9" t="s">
        <v>596</v>
      </c>
      <c r="Z28" s="11" t="s">
        <v>596</v>
      </c>
      <c r="AA28" s="11" t="s">
        <v>596</v>
      </c>
      <c r="AB28" s="11" t="s">
        <v>596</v>
      </c>
      <c r="AC28" s="9" t="s">
        <v>596</v>
      </c>
      <c r="AD28" s="11" t="s">
        <v>596</v>
      </c>
      <c r="AE28" s="11" t="s">
        <v>596</v>
      </c>
      <c r="AF28" s="11" t="s">
        <v>596</v>
      </c>
      <c r="AG28" s="11" t="s">
        <v>596</v>
      </c>
      <c r="AH28" s="9" t="s">
        <v>596</v>
      </c>
      <c r="AI28" s="11" t="s">
        <v>596</v>
      </c>
      <c r="AJ28"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16</v>
      </c>
    </row>
    <row r="6" spans="1:36">
      <c r="A6" s="15" t="s">
        <v>1247</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138</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176</v>
      </c>
      <c r="C11" t="s">
        <v>177</v>
      </c>
      <c r="D11" s="2" t="s">
        <v>178</v>
      </c>
      <c r="E11" t="s">
        <v>179</v>
      </c>
      <c r="F11" t="s">
        <v>180</v>
      </c>
      <c r="G11" t="s">
        <v>181</v>
      </c>
      <c r="H11" t="s">
        <v>182</v>
      </c>
      <c r="I11" t="s">
        <v>183</v>
      </c>
      <c r="J11" s="2" t="s">
        <v>184</v>
      </c>
      <c r="K11" t="s">
        <v>185</v>
      </c>
      <c r="L11" t="s">
        <v>186</v>
      </c>
      <c r="M11" t="s">
        <v>187</v>
      </c>
      <c r="N11" t="s">
        <v>188</v>
      </c>
      <c r="O11" t="s">
        <v>189</v>
      </c>
      <c r="P11" t="s">
        <v>190</v>
      </c>
      <c r="Q11" t="s">
        <v>191</v>
      </c>
      <c r="R11" t="s">
        <v>192</v>
      </c>
      <c r="S11" t="s">
        <v>193</v>
      </c>
      <c r="T11" t="s">
        <v>194</v>
      </c>
      <c r="U11" t="s">
        <v>195</v>
      </c>
      <c r="V11" s="2" t="s">
        <v>196</v>
      </c>
      <c r="W11" t="s">
        <v>197</v>
      </c>
      <c r="X11" t="s">
        <v>198</v>
      </c>
      <c r="Y11" s="2" t="s">
        <v>199</v>
      </c>
      <c r="Z11" t="s">
        <v>200</v>
      </c>
      <c r="AA11" t="s">
        <v>201</v>
      </c>
      <c r="AB11" t="s">
        <v>202</v>
      </c>
      <c r="AC11" s="2" t="s">
        <v>203</v>
      </c>
      <c r="AD11" t="s">
        <v>204</v>
      </c>
      <c r="AE11" t="s">
        <v>205</v>
      </c>
      <c r="AF11" t="s">
        <v>206</v>
      </c>
      <c r="AG11" t="s">
        <v>207</v>
      </c>
      <c r="AH11" s="2" t="s">
        <v>208</v>
      </c>
      <c r="AI11" t="s">
        <v>209</v>
      </c>
      <c r="AJ11" s="2" t="s">
        <v>210</v>
      </c>
    </row>
    <row r="12" spans="1:36">
      <c r="A12" s="10" t="s">
        <v>211</v>
      </c>
      <c r="B12" s="9" t="s">
        <v>176</v>
      </c>
      <c r="C12" s="11" t="s">
        <v>212</v>
      </c>
      <c r="D12" s="9" t="s">
        <v>213</v>
      </c>
      <c r="E12" s="11" t="s">
        <v>214</v>
      </c>
      <c r="F12" s="11" t="s">
        <v>215</v>
      </c>
      <c r="G12" s="11" t="s">
        <v>216</v>
      </c>
      <c r="H12" s="11" t="s">
        <v>217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179</v>
      </c>
      <c r="V12" s="9" t="s">
        <v>230</v>
      </c>
      <c r="W12" s="11" t="s">
        <v>231</v>
      </c>
      <c r="X12" s="11" t="s">
        <v>232</v>
      </c>
      <c r="Y12" s="9" t="s">
        <v>233</v>
      </c>
      <c r="Z12" s="11" t="s">
        <v>234</v>
      </c>
      <c r="AA12" s="11" t="s">
        <v>235</v>
      </c>
      <c r="AB12" s="11" t="s">
        <v>236</v>
      </c>
      <c r="AC12" s="9" t="s">
        <v>237</v>
      </c>
      <c r="AD12" s="11" t="s">
        <v>232</v>
      </c>
      <c r="AE12" s="11" t="s">
        <v>238</v>
      </c>
      <c r="AF12" s="11" t="s">
        <v>239</v>
      </c>
      <c r="AG12" s="11" t="s">
        <v>240</v>
      </c>
      <c r="AH12" s="9" t="s">
        <v>241</v>
      </c>
      <c r="AI12" s="11" t="s">
        <v>242</v>
      </c>
      <c r="AJ12" s="9" t="s">
        <v>243</v>
      </c>
    </row>
    <row r="13" spans="1:36">
      <c r="A13" s="5" t="s">
        <v>244</v>
      </c>
      <c r="B13" s="2" t="s">
        <v>628</v>
      </c>
      <c r="C13" t="s">
        <v>194</v>
      </c>
      <c r="D13" s="2" t="s">
        <v>1053</v>
      </c>
      <c r="E13" t="s">
        <v>249</v>
      </c>
      <c r="F13" t="s">
        <v>340</v>
      </c>
      <c r="G13" t="s">
        <v>391</v>
      </c>
      <c r="H13" t="s">
        <v>442</v>
      </c>
      <c r="I13" t="s">
        <v>391</v>
      </c>
      <c r="J13" s="2" t="s">
        <v>259</v>
      </c>
      <c r="K13" t="s">
        <v>248</v>
      </c>
      <c r="L13" t="s">
        <v>255</v>
      </c>
      <c r="M13" t="s">
        <v>251</v>
      </c>
      <c r="N13" t="s">
        <v>250</v>
      </c>
      <c r="O13" t="s">
        <v>252</v>
      </c>
      <c r="P13" t="s">
        <v>248</v>
      </c>
      <c r="Q13" t="s">
        <v>250</v>
      </c>
      <c r="R13" t="s">
        <v>251</v>
      </c>
      <c r="S13" t="s">
        <v>260</v>
      </c>
      <c r="T13" t="s">
        <v>251</v>
      </c>
      <c r="U13" t="s">
        <v>391</v>
      </c>
      <c r="V13" s="2" t="s">
        <v>260</v>
      </c>
      <c r="W13" t="s">
        <v>207</v>
      </c>
      <c r="X13" t="s">
        <v>708</v>
      </c>
      <c r="Y13" s="2" t="s">
        <v>256</v>
      </c>
      <c r="Z13" t="s">
        <v>229</v>
      </c>
      <c r="AA13" t="s">
        <v>257</v>
      </c>
      <c r="AB13" t="s">
        <v>248</v>
      </c>
      <c r="AC13" s="2" t="s">
        <v>252</v>
      </c>
      <c r="AD13" t="s">
        <v>339</v>
      </c>
      <c r="AE13" t="s">
        <v>260</v>
      </c>
      <c r="AF13" t="s">
        <v>295</v>
      </c>
      <c r="AG13" t="s">
        <v>261</v>
      </c>
      <c r="AH13" s="2" t="s">
        <v>250</v>
      </c>
      <c r="AI13" t="s">
        <v>473</v>
      </c>
      <c r="AJ13" s="2" t="s">
        <v>249</v>
      </c>
    </row>
    <row r="14" spans="1:36">
      <c r="A14" s="5" t="s">
        <v>139</v>
      </c>
      <c r="B14" s="2" t="s">
        <v>1248</v>
      </c>
      <c r="C14" t="s">
        <v>1249</v>
      </c>
      <c r="D14" s="2" t="s">
        <v>1250</v>
      </c>
      <c r="E14" t="s">
        <v>1251</v>
      </c>
      <c r="F14" t="s">
        <v>1252</v>
      </c>
      <c r="G14" t="s">
        <v>1253</v>
      </c>
      <c r="H14" t="s">
        <v>1254</v>
      </c>
      <c r="I14" t="s">
        <v>1249</v>
      </c>
      <c r="J14" s="2" t="s">
        <v>274</v>
      </c>
      <c r="K14" t="s">
        <v>496</v>
      </c>
      <c r="L14" t="s">
        <v>1255</v>
      </c>
      <c r="M14" t="s">
        <v>1256</v>
      </c>
      <c r="N14" t="s">
        <v>729</v>
      </c>
      <c r="O14" t="s">
        <v>275</v>
      </c>
      <c r="P14" t="s">
        <v>276</v>
      </c>
      <c r="Q14" t="s">
        <v>1257</v>
      </c>
      <c r="R14" t="s">
        <v>1246</v>
      </c>
      <c r="S14" t="s">
        <v>1258</v>
      </c>
      <c r="T14" t="s">
        <v>1259</v>
      </c>
      <c r="U14" t="s">
        <v>1260</v>
      </c>
      <c r="V14" s="2" t="s">
        <v>1248</v>
      </c>
      <c r="W14" t="s">
        <v>1261</v>
      </c>
      <c r="X14" t="s">
        <v>1262</v>
      </c>
      <c r="Y14" s="2" t="s">
        <v>728</v>
      </c>
      <c r="Z14" t="s">
        <v>1263</v>
      </c>
      <c r="AA14" t="s">
        <v>406</v>
      </c>
      <c r="AB14" t="s">
        <v>1264</v>
      </c>
      <c r="AC14" s="2" t="s">
        <v>1265</v>
      </c>
      <c r="AD14" t="s">
        <v>282</v>
      </c>
      <c r="AE14" t="s">
        <v>386</v>
      </c>
      <c r="AF14" t="s">
        <v>1266</v>
      </c>
      <c r="AG14" t="s">
        <v>261</v>
      </c>
      <c r="AH14" s="2" t="s">
        <v>1267</v>
      </c>
      <c r="AI14" t="s">
        <v>282</v>
      </c>
      <c r="AJ14" s="2" t="s">
        <v>430</v>
      </c>
    </row>
    <row r="15" spans="1:36">
      <c r="A15" s="5" t="s">
        <v>253</v>
      </c>
      <c r="B15" s="2" t="s">
        <v>254</v>
      </c>
      <c r="C15" t="s">
        <v>253</v>
      </c>
      <c r="D15" s="2" t="s">
        <v>255</v>
      </c>
      <c r="E15" t="s">
        <v>261</v>
      </c>
      <c r="F15" t="s">
        <v>253</v>
      </c>
      <c r="G15" t="s">
        <v>253</v>
      </c>
      <c r="H15" t="s">
        <v>295</v>
      </c>
      <c r="I15" t="s">
        <v>253</v>
      </c>
      <c r="J15" s="2" t="s">
        <v>253</v>
      </c>
      <c r="K15" t="s">
        <v>261</v>
      </c>
      <c r="L15" t="s">
        <v>253</v>
      </c>
      <c r="M15" t="s">
        <v>295</v>
      </c>
      <c r="N15" t="s">
        <v>261</v>
      </c>
      <c r="O15" t="s">
        <v>253</v>
      </c>
      <c r="P15" t="s">
        <v>261</v>
      </c>
      <c r="Q15" t="s">
        <v>261</v>
      </c>
      <c r="R15" t="s">
        <v>261</v>
      </c>
      <c r="S15" t="s">
        <v>261</v>
      </c>
      <c r="T15" t="s">
        <v>253</v>
      </c>
      <c r="U15" t="s">
        <v>261</v>
      </c>
      <c r="V15" s="2" t="s">
        <v>253</v>
      </c>
      <c r="W15" t="s">
        <v>295</v>
      </c>
      <c r="X15" t="s">
        <v>295</v>
      </c>
      <c r="Y15" s="2" t="s">
        <v>261</v>
      </c>
      <c r="Z15" t="s">
        <v>250</v>
      </c>
      <c r="AA15" t="s">
        <v>295</v>
      </c>
      <c r="AB15" t="s">
        <v>253</v>
      </c>
      <c r="AC15" s="2" t="s">
        <v>261</v>
      </c>
      <c r="AD15" t="s">
        <v>261</v>
      </c>
      <c r="AE15" t="s">
        <v>261</v>
      </c>
      <c r="AF15" t="s">
        <v>261</v>
      </c>
      <c r="AG15" t="s">
        <v>261</v>
      </c>
      <c r="AH15" s="2" t="s">
        <v>261</v>
      </c>
      <c r="AI15" t="s">
        <v>261</v>
      </c>
      <c r="AJ15" s="2" t="s">
        <v>295</v>
      </c>
    </row>
    <row r="16" spans="1:36">
      <c r="A16" s="5" t="s">
        <v>139</v>
      </c>
      <c r="B16" s="2" t="s">
        <v>1268</v>
      </c>
      <c r="C16" t="s">
        <v>1091</v>
      </c>
      <c r="D16" s="2" t="s">
        <v>774</v>
      </c>
      <c r="E16" t="s">
        <v>261</v>
      </c>
      <c r="F16" t="s">
        <v>1269</v>
      </c>
      <c r="G16" t="s">
        <v>1270</v>
      </c>
      <c r="H16" t="s">
        <v>1088</v>
      </c>
      <c r="I16" t="s">
        <v>802</v>
      </c>
      <c r="J16" s="2" t="s">
        <v>1271</v>
      </c>
      <c r="K16" t="s">
        <v>261</v>
      </c>
      <c r="L16" t="s">
        <v>303</v>
      </c>
      <c r="M16" t="s">
        <v>350</v>
      </c>
      <c r="N16" t="s">
        <v>261</v>
      </c>
      <c r="O16" t="s">
        <v>1268</v>
      </c>
      <c r="P16" t="s">
        <v>261</v>
      </c>
      <c r="Q16" t="s">
        <v>261</v>
      </c>
      <c r="R16" t="s">
        <v>261</v>
      </c>
      <c r="S16" t="s">
        <v>261</v>
      </c>
      <c r="T16" t="s">
        <v>1009</v>
      </c>
      <c r="U16" t="s">
        <v>261</v>
      </c>
      <c r="V16" s="2" t="s">
        <v>292</v>
      </c>
      <c r="W16" t="s">
        <v>305</v>
      </c>
      <c r="X16" t="s">
        <v>1272</v>
      </c>
      <c r="Y16" s="2" t="s">
        <v>261</v>
      </c>
      <c r="Z16" t="s">
        <v>1273</v>
      </c>
      <c r="AA16" t="s">
        <v>1002</v>
      </c>
      <c r="AB16" t="s">
        <v>1274</v>
      </c>
      <c r="AC16" s="2" t="s">
        <v>261</v>
      </c>
      <c r="AD16" t="s">
        <v>261</v>
      </c>
      <c r="AE16" t="s">
        <v>261</v>
      </c>
      <c r="AF16" t="s">
        <v>261</v>
      </c>
      <c r="AG16" t="s">
        <v>261</v>
      </c>
      <c r="AH16" s="2" t="s">
        <v>261</v>
      </c>
      <c r="AI16" t="s">
        <v>261</v>
      </c>
      <c r="AJ16" s="2" t="s">
        <v>1275</v>
      </c>
    </row>
    <row r="17" spans="1:36">
      <c r="A17" s="5" t="s">
        <v>295</v>
      </c>
      <c r="B17" s="2" t="s">
        <v>246</v>
      </c>
      <c r="C17" t="s">
        <v>260</v>
      </c>
      <c r="D17" s="2" t="s">
        <v>250</v>
      </c>
      <c r="E17" t="s">
        <v>295</v>
      </c>
      <c r="F17" t="s">
        <v>254</v>
      </c>
      <c r="G17" t="s">
        <v>253</v>
      </c>
      <c r="H17" t="s">
        <v>253</v>
      </c>
      <c r="I17" t="s">
        <v>261</v>
      </c>
      <c r="J17" s="2" t="s">
        <v>261</v>
      </c>
      <c r="K17" t="s">
        <v>253</v>
      </c>
      <c r="L17" t="s">
        <v>253</v>
      </c>
      <c r="M17" t="s">
        <v>250</v>
      </c>
      <c r="N17" t="s">
        <v>261</v>
      </c>
      <c r="O17" t="s">
        <v>253</v>
      </c>
      <c r="P17" t="s">
        <v>261</v>
      </c>
      <c r="Q17" t="s">
        <v>261</v>
      </c>
      <c r="R17" t="s">
        <v>261</v>
      </c>
      <c r="S17" t="s">
        <v>295</v>
      </c>
      <c r="T17" t="s">
        <v>261</v>
      </c>
      <c r="U17" t="s">
        <v>253</v>
      </c>
      <c r="V17" s="2" t="s">
        <v>253</v>
      </c>
      <c r="W17" t="s">
        <v>251</v>
      </c>
      <c r="X17" t="s">
        <v>250</v>
      </c>
      <c r="Y17" s="2" t="s">
        <v>253</v>
      </c>
      <c r="Z17" t="s">
        <v>254</v>
      </c>
      <c r="AA17" t="s">
        <v>255</v>
      </c>
      <c r="AB17" t="s">
        <v>261</v>
      </c>
      <c r="AC17" s="2" t="s">
        <v>253</v>
      </c>
      <c r="AD17" t="s">
        <v>253</v>
      </c>
      <c r="AE17" t="s">
        <v>253</v>
      </c>
      <c r="AF17" t="s">
        <v>261</v>
      </c>
      <c r="AG17" t="s">
        <v>261</v>
      </c>
      <c r="AH17" s="2" t="s">
        <v>253</v>
      </c>
      <c r="AI17" t="s">
        <v>253</v>
      </c>
      <c r="AJ17" s="2" t="s">
        <v>295</v>
      </c>
    </row>
    <row r="18" spans="1:36">
      <c r="A18" s="5" t="s">
        <v>139</v>
      </c>
      <c r="B18" s="2" t="s">
        <v>1276</v>
      </c>
      <c r="C18" t="s">
        <v>1277</v>
      </c>
      <c r="D18" s="2" t="s">
        <v>1268</v>
      </c>
      <c r="E18" t="s">
        <v>350</v>
      </c>
      <c r="F18" t="s">
        <v>1219</v>
      </c>
      <c r="G18" t="s">
        <v>1204</v>
      </c>
      <c r="H18" t="s">
        <v>1278</v>
      </c>
      <c r="I18" t="s">
        <v>261</v>
      </c>
      <c r="J18" s="2" t="s">
        <v>261</v>
      </c>
      <c r="K18" t="s">
        <v>335</v>
      </c>
      <c r="L18" t="s">
        <v>1208</v>
      </c>
      <c r="M18" t="s">
        <v>1279</v>
      </c>
      <c r="N18" t="s">
        <v>261</v>
      </c>
      <c r="O18" t="s">
        <v>380</v>
      </c>
      <c r="P18" t="s">
        <v>261</v>
      </c>
      <c r="Q18" t="s">
        <v>261</v>
      </c>
      <c r="R18" t="s">
        <v>261</v>
      </c>
      <c r="S18" t="s">
        <v>456</v>
      </c>
      <c r="T18" t="s">
        <v>261</v>
      </c>
      <c r="U18" t="s">
        <v>343</v>
      </c>
      <c r="V18" s="2" t="s">
        <v>356</v>
      </c>
      <c r="W18" t="s">
        <v>744</v>
      </c>
      <c r="X18" t="s">
        <v>1088</v>
      </c>
      <c r="Y18" s="2" t="s">
        <v>785</v>
      </c>
      <c r="Z18" t="s">
        <v>314</v>
      </c>
      <c r="AA18" t="s">
        <v>1280</v>
      </c>
      <c r="AB18" t="s">
        <v>261</v>
      </c>
      <c r="AC18" s="2" t="s">
        <v>1281</v>
      </c>
      <c r="AD18" t="s">
        <v>1275</v>
      </c>
      <c r="AE18" t="s">
        <v>1092</v>
      </c>
      <c r="AF18" t="s">
        <v>261</v>
      </c>
      <c r="AG18" t="s">
        <v>261</v>
      </c>
      <c r="AH18" s="2" t="s">
        <v>1009</v>
      </c>
      <c r="AI18" t="s">
        <v>871</v>
      </c>
      <c r="AJ18" s="2" t="s">
        <v>1282</v>
      </c>
    </row>
    <row r="19" spans="1:36">
      <c r="A19" s="5" t="s">
        <v>250</v>
      </c>
      <c r="B19" s="2" t="s">
        <v>442</v>
      </c>
      <c r="C19" t="s">
        <v>391</v>
      </c>
      <c r="D19" s="2" t="s">
        <v>253</v>
      </c>
      <c r="E19" t="s">
        <v>295</v>
      </c>
      <c r="F19" t="s">
        <v>260</v>
      </c>
      <c r="G19" t="s">
        <v>261</v>
      </c>
      <c r="H19" t="s">
        <v>253</v>
      </c>
      <c r="I19" t="s">
        <v>255</v>
      </c>
      <c r="J19" s="2" t="s">
        <v>261</v>
      </c>
      <c r="K19" t="s">
        <v>253</v>
      </c>
      <c r="L19" t="s">
        <v>253</v>
      </c>
      <c r="M19" t="s">
        <v>295</v>
      </c>
      <c r="N19" t="s">
        <v>250</v>
      </c>
      <c r="O19" t="s">
        <v>253</v>
      </c>
      <c r="P19" t="s">
        <v>261</v>
      </c>
      <c r="Q19" t="s">
        <v>295</v>
      </c>
      <c r="R19" t="s">
        <v>250</v>
      </c>
      <c r="S19" t="s">
        <v>253</v>
      </c>
      <c r="T19" t="s">
        <v>261</v>
      </c>
      <c r="U19" t="s">
        <v>295</v>
      </c>
      <c r="V19" s="2" t="s">
        <v>261</v>
      </c>
      <c r="W19" t="s">
        <v>260</v>
      </c>
      <c r="X19" t="s">
        <v>254</v>
      </c>
      <c r="Y19" s="2" t="s">
        <v>250</v>
      </c>
      <c r="Z19" t="s">
        <v>260</v>
      </c>
      <c r="AA19" t="s">
        <v>250</v>
      </c>
      <c r="AB19" t="s">
        <v>253</v>
      </c>
      <c r="AC19" s="2" t="s">
        <v>250</v>
      </c>
      <c r="AD19" t="s">
        <v>253</v>
      </c>
      <c r="AE19" t="s">
        <v>255</v>
      </c>
      <c r="AF19" t="s">
        <v>261</v>
      </c>
      <c r="AG19" t="s">
        <v>261</v>
      </c>
      <c r="AH19" s="2" t="s">
        <v>295</v>
      </c>
      <c r="AI19" t="s">
        <v>255</v>
      </c>
      <c r="AJ19" s="2" t="s">
        <v>295</v>
      </c>
    </row>
    <row r="20" spans="1:36">
      <c r="A20" s="5" t="s">
        <v>139</v>
      </c>
      <c r="B20" s="2" t="s">
        <v>374</v>
      </c>
      <c r="C20" t="s">
        <v>308</v>
      </c>
      <c r="D20" s="2" t="s">
        <v>1271</v>
      </c>
      <c r="E20" t="s">
        <v>299</v>
      </c>
      <c r="F20" t="s">
        <v>272</v>
      </c>
      <c r="G20" t="s">
        <v>261</v>
      </c>
      <c r="H20" t="s">
        <v>802</v>
      </c>
      <c r="I20" t="s">
        <v>783</v>
      </c>
      <c r="J20" s="2" t="s">
        <v>261</v>
      </c>
      <c r="K20" t="s">
        <v>1211</v>
      </c>
      <c r="L20" t="s">
        <v>1283</v>
      </c>
      <c r="M20" t="s">
        <v>1090</v>
      </c>
      <c r="N20" t="s">
        <v>1198</v>
      </c>
      <c r="O20" t="s">
        <v>364</v>
      </c>
      <c r="P20" t="s">
        <v>261</v>
      </c>
      <c r="Q20" t="s">
        <v>780</v>
      </c>
      <c r="R20" t="s">
        <v>431</v>
      </c>
      <c r="S20" t="s">
        <v>318</v>
      </c>
      <c r="T20" t="s">
        <v>261</v>
      </c>
      <c r="U20" t="s">
        <v>420</v>
      </c>
      <c r="V20" s="2" t="s">
        <v>261</v>
      </c>
      <c r="W20" t="s">
        <v>1004</v>
      </c>
      <c r="X20" t="s">
        <v>437</v>
      </c>
      <c r="Y20" s="2" t="s">
        <v>333</v>
      </c>
      <c r="Z20" t="s">
        <v>928</v>
      </c>
      <c r="AA20" t="s">
        <v>860</v>
      </c>
      <c r="AB20" t="s">
        <v>1284</v>
      </c>
      <c r="AC20" s="2" t="s">
        <v>1205</v>
      </c>
      <c r="AD20" t="s">
        <v>368</v>
      </c>
      <c r="AE20" t="s">
        <v>437</v>
      </c>
      <c r="AF20" t="s">
        <v>261</v>
      </c>
      <c r="AG20" t="s">
        <v>261</v>
      </c>
      <c r="AH20" s="2" t="s">
        <v>999</v>
      </c>
      <c r="AI20" t="s">
        <v>335</v>
      </c>
      <c r="AJ20" s="2" t="s">
        <v>1285</v>
      </c>
    </row>
    <row r="21" spans="1:36">
      <c r="A21" s="5" t="s">
        <v>255</v>
      </c>
      <c r="B21" s="2" t="s">
        <v>391</v>
      </c>
      <c r="C21" t="s">
        <v>246</v>
      </c>
      <c r="D21" s="2" t="s">
        <v>255</v>
      </c>
      <c r="E21" t="s">
        <v>255</v>
      </c>
      <c r="F21" t="s">
        <v>295</v>
      </c>
      <c r="G21" t="s">
        <v>295</v>
      </c>
      <c r="H21" t="s">
        <v>261</v>
      </c>
      <c r="I21" t="s">
        <v>250</v>
      </c>
      <c r="J21" s="2" t="s">
        <v>250</v>
      </c>
      <c r="K21" t="s">
        <v>255</v>
      </c>
      <c r="L21" t="s">
        <v>253</v>
      </c>
      <c r="M21" t="s">
        <v>295</v>
      </c>
      <c r="N21" t="s">
        <v>261</v>
      </c>
      <c r="O21" t="s">
        <v>250</v>
      </c>
      <c r="P21" t="s">
        <v>261</v>
      </c>
      <c r="Q21" t="s">
        <v>295</v>
      </c>
      <c r="R21" t="s">
        <v>261</v>
      </c>
      <c r="S21" t="s">
        <v>295</v>
      </c>
      <c r="T21" t="s">
        <v>261</v>
      </c>
      <c r="U21" t="s">
        <v>261</v>
      </c>
      <c r="V21" s="2" t="s">
        <v>261</v>
      </c>
      <c r="W21" t="s">
        <v>248</v>
      </c>
      <c r="X21" t="s">
        <v>250</v>
      </c>
      <c r="Y21" s="2" t="s">
        <v>253</v>
      </c>
      <c r="Z21" t="s">
        <v>260</v>
      </c>
      <c r="AA21" t="s">
        <v>255</v>
      </c>
      <c r="AB21" t="s">
        <v>253</v>
      </c>
      <c r="AC21" s="2" t="s">
        <v>295</v>
      </c>
      <c r="AD21" t="s">
        <v>250</v>
      </c>
      <c r="AE21" t="s">
        <v>260</v>
      </c>
      <c r="AF21" t="s">
        <v>261</v>
      </c>
      <c r="AG21" t="s">
        <v>261</v>
      </c>
      <c r="AH21" s="2" t="s">
        <v>261</v>
      </c>
      <c r="AI21" t="s">
        <v>255</v>
      </c>
      <c r="AJ21" s="2" t="s">
        <v>250</v>
      </c>
    </row>
    <row r="22" spans="1:36">
      <c r="A22" s="5" t="s">
        <v>139</v>
      </c>
      <c r="B22" s="2" t="s">
        <v>1286</v>
      </c>
      <c r="C22" t="s">
        <v>1287</v>
      </c>
      <c r="D22" s="2" t="s">
        <v>303</v>
      </c>
      <c r="E22" t="s">
        <v>427</v>
      </c>
      <c r="F22" t="s">
        <v>429</v>
      </c>
      <c r="G22" t="s">
        <v>317</v>
      </c>
      <c r="H22" t="s">
        <v>261</v>
      </c>
      <c r="I22" t="s">
        <v>440</v>
      </c>
      <c r="J22" s="2" t="s">
        <v>300</v>
      </c>
      <c r="K22" t="s">
        <v>1288</v>
      </c>
      <c r="L22" t="s">
        <v>802</v>
      </c>
      <c r="M22" t="s">
        <v>332</v>
      </c>
      <c r="N22" t="s">
        <v>261</v>
      </c>
      <c r="O22" t="s">
        <v>784</v>
      </c>
      <c r="P22" t="s">
        <v>261</v>
      </c>
      <c r="Q22" t="s">
        <v>322</v>
      </c>
      <c r="R22" t="s">
        <v>261</v>
      </c>
      <c r="S22" t="s">
        <v>1289</v>
      </c>
      <c r="T22" t="s">
        <v>745</v>
      </c>
      <c r="U22" t="s">
        <v>261</v>
      </c>
      <c r="V22" s="2" t="s">
        <v>261</v>
      </c>
      <c r="W22" t="s">
        <v>1290</v>
      </c>
      <c r="X22" t="s">
        <v>296</v>
      </c>
      <c r="Y22" s="2" t="s">
        <v>1291</v>
      </c>
      <c r="Z22" t="s">
        <v>468</v>
      </c>
      <c r="AA22" t="s">
        <v>1010</v>
      </c>
      <c r="AB22" t="s">
        <v>326</v>
      </c>
      <c r="AC22" s="2" t="s">
        <v>756</v>
      </c>
      <c r="AD22" t="s">
        <v>292</v>
      </c>
      <c r="AE22" t="s">
        <v>805</v>
      </c>
      <c r="AF22" t="s">
        <v>261</v>
      </c>
      <c r="AG22" t="s">
        <v>261</v>
      </c>
      <c r="AH22" s="2" t="s">
        <v>774</v>
      </c>
      <c r="AI22" t="s">
        <v>429</v>
      </c>
      <c r="AJ22" s="2" t="s">
        <v>774</v>
      </c>
    </row>
    <row r="23" spans="1:36">
      <c r="A23" s="5" t="s">
        <v>254</v>
      </c>
      <c r="B23" s="2" t="s">
        <v>504</v>
      </c>
      <c r="C23" t="s">
        <v>557</v>
      </c>
      <c r="D23" s="2" t="s">
        <v>225</v>
      </c>
      <c r="E23" t="s">
        <v>249</v>
      </c>
      <c r="F23" t="s">
        <v>391</v>
      </c>
      <c r="G23" t="s">
        <v>388</v>
      </c>
      <c r="H23" t="s">
        <v>248</v>
      </c>
      <c r="I23" t="s">
        <v>251</v>
      </c>
      <c r="J23" s="2" t="s">
        <v>246</v>
      </c>
      <c r="K23" t="s">
        <v>253</v>
      </c>
      <c r="L23" t="s">
        <v>250</v>
      </c>
      <c r="M23" t="s">
        <v>391</v>
      </c>
      <c r="N23" t="s">
        <v>251</v>
      </c>
      <c r="O23" t="s">
        <v>260</v>
      </c>
      <c r="P23" t="s">
        <v>253</v>
      </c>
      <c r="Q23" t="s">
        <v>255</v>
      </c>
      <c r="R23" t="s">
        <v>246</v>
      </c>
      <c r="S23" t="s">
        <v>260</v>
      </c>
      <c r="T23" t="s">
        <v>295</v>
      </c>
      <c r="U23" t="s">
        <v>260</v>
      </c>
      <c r="V23" s="2" t="s">
        <v>255</v>
      </c>
      <c r="W23" t="s">
        <v>708</v>
      </c>
      <c r="X23" t="s">
        <v>390</v>
      </c>
      <c r="Y23" s="2" t="s">
        <v>259</v>
      </c>
      <c r="Z23" t="s">
        <v>506</v>
      </c>
      <c r="AA23" t="s">
        <v>390</v>
      </c>
      <c r="AB23" t="s">
        <v>251</v>
      </c>
      <c r="AC23" s="2" t="s">
        <v>249</v>
      </c>
      <c r="AD23" t="s">
        <v>249</v>
      </c>
      <c r="AE23" t="s">
        <v>340</v>
      </c>
      <c r="AF23" t="s">
        <v>253</v>
      </c>
      <c r="AG23" t="s">
        <v>295</v>
      </c>
      <c r="AH23" s="2" t="s">
        <v>250</v>
      </c>
      <c r="AI23" t="s">
        <v>389</v>
      </c>
      <c r="AJ23" s="2" t="s">
        <v>248</v>
      </c>
    </row>
    <row r="24" spans="1:36">
      <c r="A24" s="5" t="s">
        <v>139</v>
      </c>
      <c r="B24" s="2" t="s">
        <v>1292</v>
      </c>
      <c r="C24" t="s">
        <v>1293</v>
      </c>
      <c r="D24" s="2" t="s">
        <v>1294</v>
      </c>
      <c r="E24" t="s">
        <v>1295</v>
      </c>
      <c r="F24" t="s">
        <v>410</v>
      </c>
      <c r="G24" t="s">
        <v>1296</v>
      </c>
      <c r="H24" t="s">
        <v>722</v>
      </c>
      <c r="I24" t="s">
        <v>758</v>
      </c>
      <c r="J24" s="2" t="s">
        <v>409</v>
      </c>
      <c r="K24" t="s">
        <v>1025</v>
      </c>
      <c r="L24" t="s">
        <v>1297</v>
      </c>
      <c r="M24" t="s">
        <v>1298</v>
      </c>
      <c r="N24" t="s">
        <v>1299</v>
      </c>
      <c r="O24" t="s">
        <v>1300</v>
      </c>
      <c r="P24" t="s">
        <v>428</v>
      </c>
      <c r="Q24" t="s">
        <v>1301</v>
      </c>
      <c r="R24" t="s">
        <v>1302</v>
      </c>
      <c r="S24" t="s">
        <v>269</v>
      </c>
      <c r="T24" t="s">
        <v>853</v>
      </c>
      <c r="U24" t="s">
        <v>737</v>
      </c>
      <c r="V24" s="2" t="s">
        <v>1303</v>
      </c>
      <c r="W24" t="s">
        <v>1304</v>
      </c>
      <c r="X24" t="s">
        <v>1305</v>
      </c>
      <c r="Y24" s="2" t="s">
        <v>267</v>
      </c>
      <c r="Z24" t="s">
        <v>1306</v>
      </c>
      <c r="AA24" t="s">
        <v>513</v>
      </c>
      <c r="AB24" t="s">
        <v>1307</v>
      </c>
      <c r="AC24" s="2" t="s">
        <v>419</v>
      </c>
      <c r="AD24" t="s">
        <v>1308</v>
      </c>
      <c r="AE24" t="s">
        <v>1309</v>
      </c>
      <c r="AF24" t="s">
        <v>386</v>
      </c>
      <c r="AG24" t="s">
        <v>269</v>
      </c>
      <c r="AH24" s="2" t="s">
        <v>1310</v>
      </c>
      <c r="AI24" t="s">
        <v>489</v>
      </c>
      <c r="AJ24" s="2" t="s">
        <v>1311</v>
      </c>
    </row>
    <row r="25" spans="1:36">
      <c r="A25" s="5" t="s">
        <v>251</v>
      </c>
      <c r="B25" s="2" t="s">
        <v>257</v>
      </c>
      <c r="C25" t="s">
        <v>249</v>
      </c>
      <c r="D25" s="2" t="s">
        <v>254</v>
      </c>
      <c r="E25" t="s">
        <v>248</v>
      </c>
      <c r="F25" t="s">
        <v>295</v>
      </c>
      <c r="G25" t="s">
        <v>250</v>
      </c>
      <c r="H25" t="s">
        <v>250</v>
      </c>
      <c r="I25" t="s">
        <v>295</v>
      </c>
      <c r="J25" s="2" t="s">
        <v>261</v>
      </c>
      <c r="K25" t="s">
        <v>261</v>
      </c>
      <c r="L25" t="s">
        <v>253</v>
      </c>
      <c r="M25" t="s">
        <v>253</v>
      </c>
      <c r="N25" t="s">
        <v>295</v>
      </c>
      <c r="O25" t="s">
        <v>250</v>
      </c>
      <c r="P25" t="s">
        <v>253</v>
      </c>
      <c r="Q25" t="s">
        <v>261</v>
      </c>
      <c r="R25" t="s">
        <v>295</v>
      </c>
      <c r="S25" t="s">
        <v>250</v>
      </c>
      <c r="T25" t="s">
        <v>295</v>
      </c>
      <c r="U25" t="s">
        <v>253</v>
      </c>
      <c r="V25" s="2" t="s">
        <v>261</v>
      </c>
      <c r="W25" t="s">
        <v>260</v>
      </c>
      <c r="X25" t="s">
        <v>255</v>
      </c>
      <c r="Y25" s="2" t="s">
        <v>255</v>
      </c>
      <c r="Z25" t="s">
        <v>251</v>
      </c>
      <c r="AA25" t="s">
        <v>255</v>
      </c>
      <c r="AB25" t="s">
        <v>295</v>
      </c>
      <c r="AC25" s="2" t="s">
        <v>251</v>
      </c>
      <c r="AD25" t="s">
        <v>254</v>
      </c>
      <c r="AE25" t="s">
        <v>251</v>
      </c>
      <c r="AF25" t="s">
        <v>253</v>
      </c>
      <c r="AG25" t="s">
        <v>261</v>
      </c>
      <c r="AH25" s="2" t="s">
        <v>253</v>
      </c>
      <c r="AI25" t="s">
        <v>248</v>
      </c>
      <c r="AJ25" s="2" t="s">
        <v>255</v>
      </c>
    </row>
    <row r="26" spans="1:36">
      <c r="A26" s="5" t="s">
        <v>139</v>
      </c>
      <c r="B26" s="2" t="s">
        <v>793</v>
      </c>
      <c r="C26" t="s">
        <v>360</v>
      </c>
      <c r="D26" s="2" t="s">
        <v>1205</v>
      </c>
      <c r="E26" t="s">
        <v>411</v>
      </c>
      <c r="F26" t="s">
        <v>1012</v>
      </c>
      <c r="G26" t="s">
        <v>781</v>
      </c>
      <c r="H26" t="s">
        <v>793</v>
      </c>
      <c r="I26" t="s">
        <v>801</v>
      </c>
      <c r="J26" s="2" t="s">
        <v>261</v>
      </c>
      <c r="K26" t="s">
        <v>261</v>
      </c>
      <c r="L26" t="s">
        <v>358</v>
      </c>
      <c r="M26" t="s">
        <v>320</v>
      </c>
      <c r="N26" t="s">
        <v>515</v>
      </c>
      <c r="O26" t="s">
        <v>322</v>
      </c>
      <c r="P26" t="s">
        <v>754</v>
      </c>
      <c r="Q26" t="s">
        <v>261</v>
      </c>
      <c r="R26" t="s">
        <v>741</v>
      </c>
      <c r="S26" t="s">
        <v>1312</v>
      </c>
      <c r="T26" t="s">
        <v>491</v>
      </c>
      <c r="U26" t="s">
        <v>343</v>
      </c>
      <c r="V26" s="2" t="s">
        <v>261</v>
      </c>
      <c r="W26" t="s">
        <v>800</v>
      </c>
      <c r="X26" t="s">
        <v>1313</v>
      </c>
      <c r="Y26" s="2" t="s">
        <v>363</v>
      </c>
      <c r="Z26" t="s">
        <v>317</v>
      </c>
      <c r="AA26" t="s">
        <v>1209</v>
      </c>
      <c r="AB26" t="s">
        <v>1001</v>
      </c>
      <c r="AC26" s="2" t="s">
        <v>289</v>
      </c>
      <c r="AD26" t="s">
        <v>1239</v>
      </c>
      <c r="AE26" t="s">
        <v>781</v>
      </c>
      <c r="AF26" t="s">
        <v>359</v>
      </c>
      <c r="AG26" t="s">
        <v>261</v>
      </c>
      <c r="AH26" s="2" t="s">
        <v>1030</v>
      </c>
      <c r="AI26" t="s">
        <v>861</v>
      </c>
      <c r="AJ26" s="2" t="s">
        <v>1012</v>
      </c>
    </row>
    <row r="27" spans="1:36">
      <c r="A27" s="5" t="s">
        <v>260</v>
      </c>
      <c r="B27" s="2" t="s">
        <v>557</v>
      </c>
      <c r="C27" t="s">
        <v>257</v>
      </c>
      <c r="D27" s="2" t="s">
        <v>708</v>
      </c>
      <c r="E27" t="s">
        <v>246</v>
      </c>
      <c r="F27" t="s">
        <v>247</v>
      </c>
      <c r="G27" t="s">
        <v>246</v>
      </c>
      <c r="H27" t="s">
        <v>295</v>
      </c>
      <c r="I27" t="s">
        <v>295</v>
      </c>
      <c r="J27" s="2" t="s">
        <v>255</v>
      </c>
      <c r="K27" t="s">
        <v>251</v>
      </c>
      <c r="L27" t="s">
        <v>255</v>
      </c>
      <c r="M27" t="s">
        <v>254</v>
      </c>
      <c r="N27" t="s">
        <v>253</v>
      </c>
      <c r="O27" t="s">
        <v>255</v>
      </c>
      <c r="P27" t="s">
        <v>261</v>
      </c>
      <c r="Q27" t="s">
        <v>250</v>
      </c>
      <c r="R27" t="s">
        <v>254</v>
      </c>
      <c r="S27" t="s">
        <v>295</v>
      </c>
      <c r="T27" t="s">
        <v>253</v>
      </c>
      <c r="U27" t="s">
        <v>255</v>
      </c>
      <c r="V27" s="2" t="s">
        <v>255</v>
      </c>
      <c r="W27" t="s">
        <v>442</v>
      </c>
      <c r="X27" t="s">
        <v>249</v>
      </c>
      <c r="Y27" s="2" t="s">
        <v>249</v>
      </c>
      <c r="Z27" t="s">
        <v>249</v>
      </c>
      <c r="AA27" t="s">
        <v>252</v>
      </c>
      <c r="AB27" t="s">
        <v>251</v>
      </c>
      <c r="AC27" s="2" t="s">
        <v>247</v>
      </c>
      <c r="AD27" t="s">
        <v>260</v>
      </c>
      <c r="AE27" t="s">
        <v>442</v>
      </c>
      <c r="AF27" t="s">
        <v>253</v>
      </c>
      <c r="AG27" t="s">
        <v>261</v>
      </c>
      <c r="AH27" s="2" t="s">
        <v>253</v>
      </c>
      <c r="AI27" t="s">
        <v>252</v>
      </c>
      <c r="AJ27" s="2" t="s">
        <v>391</v>
      </c>
    </row>
    <row r="28" spans="1:36">
      <c r="A28" s="5" t="s">
        <v>139</v>
      </c>
      <c r="B28" s="2" t="s">
        <v>439</v>
      </c>
      <c r="C28" t="s">
        <v>858</v>
      </c>
      <c r="D28" s="2" t="s">
        <v>1314</v>
      </c>
      <c r="E28" t="s">
        <v>1315</v>
      </c>
      <c r="F28" t="s">
        <v>274</v>
      </c>
      <c r="G28" t="s">
        <v>1316</v>
      </c>
      <c r="H28" t="s">
        <v>768</v>
      </c>
      <c r="I28" t="s">
        <v>1203</v>
      </c>
      <c r="J28" s="2" t="s">
        <v>1203</v>
      </c>
      <c r="K28" t="s">
        <v>1264</v>
      </c>
      <c r="L28" t="s">
        <v>1317</v>
      </c>
      <c r="M28" t="s">
        <v>439</v>
      </c>
      <c r="N28" t="s">
        <v>790</v>
      </c>
      <c r="O28" t="s">
        <v>1212</v>
      </c>
      <c r="P28" t="s">
        <v>261</v>
      </c>
      <c r="Q28" t="s">
        <v>1244</v>
      </c>
      <c r="R28" t="s">
        <v>1318</v>
      </c>
      <c r="S28" t="s">
        <v>799</v>
      </c>
      <c r="T28" t="s">
        <v>765</v>
      </c>
      <c r="U28" t="s">
        <v>378</v>
      </c>
      <c r="V28" s="2" t="s">
        <v>1319</v>
      </c>
      <c r="W28" t="s">
        <v>1216</v>
      </c>
      <c r="X28" t="s">
        <v>1320</v>
      </c>
      <c r="Y28" s="2" t="s">
        <v>1233</v>
      </c>
      <c r="Z28" t="s">
        <v>352</v>
      </c>
      <c r="AA28" t="s">
        <v>1321</v>
      </c>
      <c r="AB28" t="s">
        <v>1322</v>
      </c>
      <c r="AC28" s="2" t="s">
        <v>416</v>
      </c>
      <c r="AD28" t="s">
        <v>659</v>
      </c>
      <c r="AE28" t="s">
        <v>1238</v>
      </c>
      <c r="AF28" t="s">
        <v>324</v>
      </c>
      <c r="AG28" t="s">
        <v>261</v>
      </c>
      <c r="AH28" s="2" t="s">
        <v>1209</v>
      </c>
      <c r="AI28" t="s">
        <v>798</v>
      </c>
      <c r="AJ28" s="2" t="s">
        <v>1235</v>
      </c>
    </row>
    <row r="29" spans="1:36">
      <c r="A29" s="5" t="s">
        <v>248</v>
      </c>
      <c r="B29" s="2" t="s">
        <v>549</v>
      </c>
      <c r="C29" t="s">
        <v>258</v>
      </c>
      <c r="D29" s="2" t="s">
        <v>388</v>
      </c>
      <c r="E29" t="s">
        <v>247</v>
      </c>
      <c r="F29" t="s">
        <v>340</v>
      </c>
      <c r="G29" t="s">
        <v>340</v>
      </c>
      <c r="H29" t="s">
        <v>251</v>
      </c>
      <c r="I29" t="s">
        <v>251</v>
      </c>
      <c r="J29" s="2" t="s">
        <v>295</v>
      </c>
      <c r="K29" t="s">
        <v>250</v>
      </c>
      <c r="L29" t="s">
        <v>295</v>
      </c>
      <c r="M29" t="s">
        <v>340</v>
      </c>
      <c r="N29" t="s">
        <v>253</v>
      </c>
      <c r="O29" t="s">
        <v>250</v>
      </c>
      <c r="P29" t="s">
        <v>253</v>
      </c>
      <c r="Q29" t="s">
        <v>250</v>
      </c>
      <c r="R29" t="s">
        <v>254</v>
      </c>
      <c r="S29" t="s">
        <v>250</v>
      </c>
      <c r="T29" t="s">
        <v>255</v>
      </c>
      <c r="U29" t="s">
        <v>254</v>
      </c>
      <c r="V29" s="2" t="s">
        <v>254</v>
      </c>
      <c r="W29" t="s">
        <v>257</v>
      </c>
      <c r="X29" t="s">
        <v>442</v>
      </c>
      <c r="Y29" s="2" t="s">
        <v>388</v>
      </c>
      <c r="Z29" t="s">
        <v>389</v>
      </c>
      <c r="AA29" t="s">
        <v>391</v>
      </c>
      <c r="AB29" t="s">
        <v>254</v>
      </c>
      <c r="AC29" s="2" t="s">
        <v>340</v>
      </c>
      <c r="AD29" t="s">
        <v>246</v>
      </c>
      <c r="AE29" t="s">
        <v>473</v>
      </c>
      <c r="AF29" t="s">
        <v>254</v>
      </c>
      <c r="AG29" t="s">
        <v>261</v>
      </c>
      <c r="AH29" s="2" t="s">
        <v>255</v>
      </c>
      <c r="AI29" t="s">
        <v>340</v>
      </c>
      <c r="AJ29" s="2" t="s">
        <v>240</v>
      </c>
    </row>
    <row r="30" spans="1:36">
      <c r="A30" s="5" t="s">
        <v>139</v>
      </c>
      <c r="B30" s="2" t="s">
        <v>1323</v>
      </c>
      <c r="C30" t="s">
        <v>1324</v>
      </c>
      <c r="D30" s="2" t="s">
        <v>1288</v>
      </c>
      <c r="E30" t="s">
        <v>1298</v>
      </c>
      <c r="F30" t="s">
        <v>275</v>
      </c>
      <c r="G30" t="s">
        <v>1325</v>
      </c>
      <c r="H30" t="s">
        <v>331</v>
      </c>
      <c r="I30" t="s">
        <v>434</v>
      </c>
      <c r="J30" s="2" t="s">
        <v>353</v>
      </c>
      <c r="K30" t="s">
        <v>1326</v>
      </c>
      <c r="L30" t="s">
        <v>1235</v>
      </c>
      <c r="M30" t="s">
        <v>1327</v>
      </c>
      <c r="N30" t="s">
        <v>1257</v>
      </c>
      <c r="O30" t="s">
        <v>1328</v>
      </c>
      <c r="P30" t="s">
        <v>416</v>
      </c>
      <c r="Q30" t="s">
        <v>1329</v>
      </c>
      <c r="R30" t="s">
        <v>804</v>
      </c>
      <c r="S30" t="s">
        <v>290</v>
      </c>
      <c r="T30" t="s">
        <v>1330</v>
      </c>
      <c r="U30" t="s">
        <v>1331</v>
      </c>
      <c r="V30" s="2" t="s">
        <v>1332</v>
      </c>
      <c r="W30" t="s">
        <v>1333</v>
      </c>
      <c r="X30" t="s">
        <v>467</v>
      </c>
      <c r="Y30" s="2" t="s">
        <v>1334</v>
      </c>
      <c r="Z30" t="s">
        <v>1335</v>
      </c>
      <c r="AA30" t="s">
        <v>1303</v>
      </c>
      <c r="AB30" t="s">
        <v>769</v>
      </c>
      <c r="AC30" s="2" t="s">
        <v>1336</v>
      </c>
      <c r="AD30" t="s">
        <v>430</v>
      </c>
      <c r="AE30" t="s">
        <v>280</v>
      </c>
      <c r="AF30" t="s">
        <v>1258</v>
      </c>
      <c r="AG30" t="s">
        <v>261</v>
      </c>
      <c r="AH30" s="2" t="s">
        <v>1337</v>
      </c>
      <c r="AI30" t="s">
        <v>730</v>
      </c>
      <c r="AJ30" s="2" t="s">
        <v>1338</v>
      </c>
    </row>
    <row r="31" spans="1:36">
      <c r="A31" s="5" t="s">
        <v>252</v>
      </c>
      <c r="B31" s="2" t="s">
        <v>1097</v>
      </c>
      <c r="C31" t="s">
        <v>473</v>
      </c>
      <c r="D31" s="2" t="s">
        <v>935</v>
      </c>
      <c r="E31" t="s">
        <v>250</v>
      </c>
      <c r="F31" t="s">
        <v>340</v>
      </c>
      <c r="G31" t="s">
        <v>340</v>
      </c>
      <c r="H31" t="s">
        <v>246</v>
      </c>
      <c r="I31" t="s">
        <v>252</v>
      </c>
      <c r="J31" s="2" t="s">
        <v>249</v>
      </c>
      <c r="K31" t="s">
        <v>251</v>
      </c>
      <c r="L31" t="s">
        <v>250</v>
      </c>
      <c r="M31" t="s">
        <v>252</v>
      </c>
      <c r="N31" t="s">
        <v>295</v>
      </c>
      <c r="O31" t="s">
        <v>250</v>
      </c>
      <c r="P31" t="s">
        <v>295</v>
      </c>
      <c r="Q31" t="s">
        <v>246</v>
      </c>
      <c r="R31" t="s">
        <v>260</v>
      </c>
      <c r="S31" t="s">
        <v>254</v>
      </c>
      <c r="T31" t="s">
        <v>254</v>
      </c>
      <c r="U31" t="s">
        <v>251</v>
      </c>
      <c r="V31" s="2" t="s">
        <v>255</v>
      </c>
      <c r="W31" t="s">
        <v>247</v>
      </c>
      <c r="X31" t="s">
        <v>506</v>
      </c>
      <c r="Y31" s="2" t="s">
        <v>256</v>
      </c>
      <c r="Z31" t="s">
        <v>240</v>
      </c>
      <c r="AA31" t="s">
        <v>247</v>
      </c>
      <c r="AB31" t="s">
        <v>251</v>
      </c>
      <c r="AC31" s="2" t="s">
        <v>389</v>
      </c>
      <c r="AD31" t="s">
        <v>389</v>
      </c>
      <c r="AE31" t="s">
        <v>339</v>
      </c>
      <c r="AF31" t="s">
        <v>255</v>
      </c>
      <c r="AG31" t="s">
        <v>260</v>
      </c>
      <c r="AH31" s="2" t="s">
        <v>295</v>
      </c>
      <c r="AI31" t="s">
        <v>390</v>
      </c>
      <c r="AJ31" s="2" t="s">
        <v>707</v>
      </c>
    </row>
    <row r="32" spans="1:36">
      <c r="A32" s="5" t="s">
        <v>139</v>
      </c>
      <c r="B32" s="2" t="s">
        <v>268</v>
      </c>
      <c r="C32" t="s">
        <v>1339</v>
      </c>
      <c r="D32" s="2" t="s">
        <v>1340</v>
      </c>
      <c r="E32" t="s">
        <v>349</v>
      </c>
      <c r="F32" t="s">
        <v>1341</v>
      </c>
      <c r="G32" t="s">
        <v>1342</v>
      </c>
      <c r="H32" t="s">
        <v>1343</v>
      </c>
      <c r="I32" t="s">
        <v>1344</v>
      </c>
      <c r="J32" s="2" t="s">
        <v>1307</v>
      </c>
      <c r="K32" t="s">
        <v>1316</v>
      </c>
      <c r="L32" t="s">
        <v>1345</v>
      </c>
      <c r="M32" t="s">
        <v>1226</v>
      </c>
      <c r="N32" t="s">
        <v>1334</v>
      </c>
      <c r="O32" t="s">
        <v>1312</v>
      </c>
      <c r="P32" t="s">
        <v>1346</v>
      </c>
      <c r="Q32" t="s">
        <v>1347</v>
      </c>
      <c r="R32" t="s">
        <v>727</v>
      </c>
      <c r="S32" t="s">
        <v>1348</v>
      </c>
      <c r="T32" t="s">
        <v>1349</v>
      </c>
      <c r="U32" t="s">
        <v>1350</v>
      </c>
      <c r="V32" s="2" t="s">
        <v>1351</v>
      </c>
      <c r="W32" t="s">
        <v>1146</v>
      </c>
      <c r="X32" t="s">
        <v>1352</v>
      </c>
      <c r="Y32" s="2" t="s">
        <v>1353</v>
      </c>
      <c r="Z32" t="s">
        <v>411</v>
      </c>
      <c r="AA32" t="s">
        <v>722</v>
      </c>
      <c r="AB32" t="s">
        <v>1354</v>
      </c>
      <c r="AC32" s="2" t="s">
        <v>1355</v>
      </c>
      <c r="AD32" t="s">
        <v>1356</v>
      </c>
      <c r="AE32" t="s">
        <v>1357</v>
      </c>
      <c r="AF32" t="s">
        <v>1358</v>
      </c>
      <c r="AG32" t="s">
        <v>1359</v>
      </c>
      <c r="AH32" s="2" t="s">
        <v>769</v>
      </c>
      <c r="AI32" t="s">
        <v>1186</v>
      </c>
      <c r="AJ32" s="2" t="s">
        <v>527</v>
      </c>
    </row>
    <row r="33" spans="1:36">
      <c r="A33" s="5" t="s">
        <v>538</v>
      </c>
      <c r="B33" s="2" t="s">
        <v>1360</v>
      </c>
      <c r="C33" t="s">
        <v>1361</v>
      </c>
      <c r="D33" s="2" t="s">
        <v>1362</v>
      </c>
      <c r="E33" t="s">
        <v>471</v>
      </c>
      <c r="F33" t="s">
        <v>228</v>
      </c>
      <c r="G33" t="s">
        <v>628</v>
      </c>
      <c r="H33" t="s">
        <v>227</v>
      </c>
      <c r="I33" t="s">
        <v>185</v>
      </c>
      <c r="J33" s="2" t="s">
        <v>546</v>
      </c>
      <c r="K33" t="s">
        <v>245</v>
      </c>
      <c r="L33" t="s">
        <v>548</v>
      </c>
      <c r="M33" t="s">
        <v>938</v>
      </c>
      <c r="N33" t="s">
        <v>389</v>
      </c>
      <c r="O33" t="s">
        <v>706</v>
      </c>
      <c r="P33" t="s">
        <v>442</v>
      </c>
      <c r="Q33" t="s">
        <v>241</v>
      </c>
      <c r="R33" t="s">
        <v>1363</v>
      </c>
      <c r="S33" t="s">
        <v>549</v>
      </c>
      <c r="T33" t="s">
        <v>506</v>
      </c>
      <c r="U33" t="s">
        <v>471</v>
      </c>
      <c r="V33" s="2" t="s">
        <v>889</v>
      </c>
      <c r="W33" t="s">
        <v>202</v>
      </c>
      <c r="X33" t="s">
        <v>1117</v>
      </c>
      <c r="Y33" s="2" t="s">
        <v>1105</v>
      </c>
      <c r="Z33" t="s">
        <v>1364</v>
      </c>
      <c r="AA33" t="s">
        <v>1365</v>
      </c>
      <c r="AB33" t="s">
        <v>191</v>
      </c>
      <c r="AC33" s="2" t="s">
        <v>1366</v>
      </c>
      <c r="AD33" t="s">
        <v>199</v>
      </c>
      <c r="AE33" t="s">
        <v>1367</v>
      </c>
      <c r="AF33" t="s">
        <v>194</v>
      </c>
      <c r="AG33" t="s">
        <v>442</v>
      </c>
      <c r="AH33" s="2" t="s">
        <v>542</v>
      </c>
      <c r="AI33" t="s">
        <v>1368</v>
      </c>
      <c r="AJ33" s="2" t="s">
        <v>1369</v>
      </c>
    </row>
    <row r="34" spans="1:36">
      <c r="A34" s="10" t="s">
        <v>139</v>
      </c>
      <c r="B34" s="9" t="s">
        <v>1370</v>
      </c>
      <c r="C34" s="11" t="s">
        <v>1371</v>
      </c>
      <c r="D34" s="9" t="s">
        <v>1372</v>
      </c>
      <c r="E34" s="11" t="s">
        <v>1373</v>
      </c>
      <c r="F34" s="11" t="s">
        <v>1374</v>
      </c>
      <c r="G34" s="11" t="s">
        <v>1375</v>
      </c>
      <c r="H34" s="11" t="s">
        <v>1376</v>
      </c>
      <c r="I34" s="11" t="s">
        <v>1377</v>
      </c>
      <c r="J34" s="9" t="s">
        <v>1378</v>
      </c>
      <c r="K34" s="11" t="s">
        <v>1379</v>
      </c>
      <c r="L34" s="11" t="s">
        <v>1380</v>
      </c>
      <c r="M34" s="11" t="s">
        <v>1381</v>
      </c>
      <c r="N34" s="11" t="s">
        <v>1382</v>
      </c>
      <c r="O34" s="11" t="s">
        <v>1383</v>
      </c>
      <c r="P34" s="11" t="s">
        <v>1384</v>
      </c>
      <c r="Q34" s="11" t="s">
        <v>1385</v>
      </c>
      <c r="R34" s="11" t="s">
        <v>1386</v>
      </c>
      <c r="S34" s="11" t="s">
        <v>1387</v>
      </c>
      <c r="T34" s="11" t="s">
        <v>1388</v>
      </c>
      <c r="U34" s="11" t="s">
        <v>1389</v>
      </c>
      <c r="V34" s="9" t="s">
        <v>1390</v>
      </c>
      <c r="W34" s="11" t="s">
        <v>1391</v>
      </c>
      <c r="X34" s="11" t="s">
        <v>1392</v>
      </c>
      <c r="Y34" s="9" t="s">
        <v>1393</v>
      </c>
      <c r="Z34" s="11" t="s">
        <v>1394</v>
      </c>
      <c r="AA34" s="11" t="s">
        <v>1395</v>
      </c>
      <c r="AB34" s="11" t="s">
        <v>1396</v>
      </c>
      <c r="AC34" s="9" t="s">
        <v>1397</v>
      </c>
      <c r="AD34" s="11" t="s">
        <v>1398</v>
      </c>
      <c r="AE34" s="11" t="s">
        <v>1397</v>
      </c>
      <c r="AF34" s="11" t="s">
        <v>1399</v>
      </c>
      <c r="AG34" s="11" t="s">
        <v>1400</v>
      </c>
      <c r="AH34" s="9" t="s">
        <v>1401</v>
      </c>
      <c r="AI34" s="11" t="s">
        <v>1402</v>
      </c>
      <c r="AJ34" s="9" t="s">
        <v>1403</v>
      </c>
    </row>
    <row r="35" spans="1:36">
      <c r="A35" s="5" t="s">
        <v>595</v>
      </c>
      <c r="B35" s="2" t="s">
        <v>176</v>
      </c>
      <c r="C35" t="s">
        <v>212</v>
      </c>
      <c r="D35" s="2" t="s">
        <v>213</v>
      </c>
      <c r="E35" t="s">
        <v>214</v>
      </c>
      <c r="F35" t="s">
        <v>215</v>
      </c>
      <c r="G35" t="s">
        <v>216</v>
      </c>
      <c r="H35" t="s">
        <v>217</v>
      </c>
      <c r="I35" t="s">
        <v>218</v>
      </c>
      <c r="J35" s="2" t="s">
        <v>219</v>
      </c>
      <c r="K35" t="s">
        <v>220</v>
      </c>
      <c r="L35" t="s">
        <v>221</v>
      </c>
      <c r="M35" t="s">
        <v>222</v>
      </c>
      <c r="N35" t="s">
        <v>223</v>
      </c>
      <c r="O35" t="s">
        <v>224</v>
      </c>
      <c r="P35" t="s">
        <v>225</v>
      </c>
      <c r="Q35" t="s">
        <v>226</v>
      </c>
      <c r="R35" t="s">
        <v>227</v>
      </c>
      <c r="S35" t="s">
        <v>228</v>
      </c>
      <c r="T35" t="s">
        <v>229</v>
      </c>
      <c r="U35" t="s">
        <v>179</v>
      </c>
      <c r="V35" s="2" t="s">
        <v>230</v>
      </c>
      <c r="W35" t="s">
        <v>231</v>
      </c>
      <c r="X35" t="s">
        <v>232</v>
      </c>
      <c r="Y35" s="2" t="s">
        <v>233</v>
      </c>
      <c r="Z35" t="s">
        <v>234</v>
      </c>
      <c r="AA35" t="s">
        <v>235</v>
      </c>
      <c r="AB35" t="s">
        <v>236</v>
      </c>
      <c r="AC35" s="2" t="s">
        <v>237</v>
      </c>
      <c r="AD35" t="s">
        <v>232</v>
      </c>
      <c r="AE35" t="s">
        <v>238</v>
      </c>
      <c r="AF35" t="s">
        <v>239</v>
      </c>
      <c r="AG35" t="s">
        <v>240</v>
      </c>
      <c r="AH35" s="2" t="s">
        <v>241</v>
      </c>
      <c r="AI35" t="s">
        <v>242</v>
      </c>
      <c r="AJ35" s="2" t="s">
        <v>243</v>
      </c>
    </row>
    <row r="36" spans="1:36">
      <c r="A36" s="10" t="s">
        <v>139</v>
      </c>
      <c r="B36" s="9" t="s">
        <v>596</v>
      </c>
      <c r="C36" s="11" t="s">
        <v>596</v>
      </c>
      <c r="D36" s="9" t="s">
        <v>596</v>
      </c>
      <c r="E36" s="11" t="s">
        <v>596</v>
      </c>
      <c r="F36" s="11" t="s">
        <v>596</v>
      </c>
      <c r="G36" s="11" t="s">
        <v>596</v>
      </c>
      <c r="H36" s="11" t="s">
        <v>596</v>
      </c>
      <c r="I36" s="11" t="s">
        <v>596</v>
      </c>
      <c r="J36" s="9" t="s">
        <v>596</v>
      </c>
      <c r="K36" s="11" t="s">
        <v>596</v>
      </c>
      <c r="L36" s="11" t="s">
        <v>596</v>
      </c>
      <c r="M36" s="11" t="s">
        <v>596</v>
      </c>
      <c r="N36" s="11" t="s">
        <v>596</v>
      </c>
      <c r="O36" s="11" t="s">
        <v>596</v>
      </c>
      <c r="P36" s="11" t="s">
        <v>596</v>
      </c>
      <c r="Q36" s="11" t="s">
        <v>596</v>
      </c>
      <c r="R36" s="11" t="s">
        <v>596</v>
      </c>
      <c r="S36" s="11" t="s">
        <v>596</v>
      </c>
      <c r="T36" s="11" t="s">
        <v>596</v>
      </c>
      <c r="U36" s="11" t="s">
        <v>596</v>
      </c>
      <c r="V36" s="9" t="s">
        <v>596</v>
      </c>
      <c r="W36" s="11" t="s">
        <v>596</v>
      </c>
      <c r="X36" s="11" t="s">
        <v>596</v>
      </c>
      <c r="Y36" s="9" t="s">
        <v>596</v>
      </c>
      <c r="Z36" s="11" t="s">
        <v>596</v>
      </c>
      <c r="AA36" s="11" t="s">
        <v>596</v>
      </c>
      <c r="AB36" s="11" t="s">
        <v>596</v>
      </c>
      <c r="AC36" s="9" t="s">
        <v>596</v>
      </c>
      <c r="AD36" s="11" t="s">
        <v>596</v>
      </c>
      <c r="AE36" s="11" t="s">
        <v>596</v>
      </c>
      <c r="AF36" s="11" t="s">
        <v>596</v>
      </c>
      <c r="AG36" s="11" t="s">
        <v>596</v>
      </c>
      <c r="AH36" s="9" t="s">
        <v>596</v>
      </c>
      <c r="AI36" s="11" t="s">
        <v>596</v>
      </c>
      <c r="AJ36"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19</v>
      </c>
    </row>
    <row r="6" spans="1:36">
      <c r="A6" s="15" t="s">
        <v>1404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605</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1405</v>
      </c>
      <c r="C11" t="s">
        <v>1406</v>
      </c>
      <c r="D11" s="2" t="s">
        <v>1407</v>
      </c>
      <c r="E11" t="s">
        <v>470</v>
      </c>
      <c r="F11" t="s">
        <v>1408</v>
      </c>
      <c r="G11" t="s">
        <v>877</v>
      </c>
      <c r="H11" t="s">
        <v>1113</v>
      </c>
      <c r="I11" t="s">
        <v>625</v>
      </c>
      <c r="J11" s="2" t="s">
        <v>1409</v>
      </c>
      <c r="K11" t="s">
        <v>808</v>
      </c>
      <c r="L11" t="s">
        <v>811</v>
      </c>
      <c r="M11" t="s">
        <v>880</v>
      </c>
      <c r="N11" t="s">
        <v>896</v>
      </c>
      <c r="O11" t="s">
        <v>1410</v>
      </c>
      <c r="P11" t="s">
        <v>240</v>
      </c>
      <c r="Q11" t="s">
        <v>193</v>
      </c>
      <c r="R11" t="s">
        <v>1411</v>
      </c>
      <c r="S11" t="s">
        <v>1412</v>
      </c>
      <c r="T11" t="s">
        <v>188</v>
      </c>
      <c r="U11" t="s">
        <v>939</v>
      </c>
      <c r="V11" s="2" t="s">
        <v>811</v>
      </c>
      <c r="W11" t="s">
        <v>1413</v>
      </c>
      <c r="X11" t="s">
        <v>1414</v>
      </c>
      <c r="Y11" s="2" t="s">
        <v>1415</v>
      </c>
      <c r="Z11" t="s">
        <v>1115</v>
      </c>
      <c r="AA11" t="s">
        <v>1416</v>
      </c>
      <c r="AB11" t="s">
        <v>1417</v>
      </c>
      <c r="AC11" s="2" t="s">
        <v>1418</v>
      </c>
      <c r="AD11" t="s">
        <v>1419</v>
      </c>
      <c r="AE11" t="s">
        <v>1420</v>
      </c>
      <c r="AF11" t="s">
        <v>549</v>
      </c>
      <c r="AG11" t="s">
        <v>207</v>
      </c>
      <c r="AH11" s="2" t="s">
        <v>706</v>
      </c>
      <c r="AI11" t="s">
        <v>1421</v>
      </c>
      <c r="AJ11" s="2" t="s">
        <v>1422</v>
      </c>
    </row>
    <row r="12" spans="1:36">
      <c r="A12" s="10" t="s">
        <v>211</v>
      </c>
      <c r="B12" s="9" t="s">
        <v>1423</v>
      </c>
      <c r="C12" s="11" t="s">
        <v>1424</v>
      </c>
      <c r="D12" s="9" t="s">
        <v>1425</v>
      </c>
      <c r="E12" s="11" t="s">
        <v>936</v>
      </c>
      <c r="F12" s="11" t="s">
        <v>899</v>
      </c>
      <c r="G12" s="11" t="s">
        <v>218</v>
      </c>
      <c r="H12" s="11" t="s">
        <v>807</v>
      </c>
      <c r="I12" s="11" t="s">
        <v>227</v>
      </c>
      <c r="J12" s="9" t="s">
        <v>1426</v>
      </c>
      <c r="K12" s="11" t="s">
        <v>226</v>
      </c>
      <c r="L12" s="11" t="s">
        <v>196</v>
      </c>
      <c r="M12" s="11" t="s">
        <v>1098</v>
      </c>
      <c r="N12" s="11" t="s">
        <v>1053</v>
      </c>
      <c r="O12" s="11" t="s">
        <v>936</v>
      </c>
      <c r="P12" s="11" t="s">
        <v>473</v>
      </c>
      <c r="Q12" s="11" t="s">
        <v>543</v>
      </c>
      <c r="R12" s="11" t="s">
        <v>222</v>
      </c>
      <c r="S12" s="11" t="s">
        <v>1412</v>
      </c>
      <c r="T12" s="11" t="s">
        <v>710</v>
      </c>
      <c r="U12" s="11" t="s">
        <v>1427</v>
      </c>
      <c r="V12" s="9" t="s">
        <v>706</v>
      </c>
      <c r="W12" s="11" t="s">
        <v>1428</v>
      </c>
      <c r="X12" s="11" t="s">
        <v>1429</v>
      </c>
      <c r="Y12" s="9" t="s">
        <v>197</v>
      </c>
      <c r="Z12" s="11" t="s">
        <v>1430</v>
      </c>
      <c r="AA12" s="11" t="s">
        <v>1105</v>
      </c>
      <c r="AB12" s="11" t="s">
        <v>1431</v>
      </c>
      <c r="AC12" s="9" t="s">
        <v>885</v>
      </c>
      <c r="AD12" s="11" t="s">
        <v>1361</v>
      </c>
      <c r="AE12" s="11" t="s">
        <v>197</v>
      </c>
      <c r="AF12" s="11" t="s">
        <v>889</v>
      </c>
      <c r="AG12" s="11" t="s">
        <v>240</v>
      </c>
      <c r="AH12" s="9" t="s">
        <v>549</v>
      </c>
      <c r="AI12" s="11" t="s">
        <v>1432</v>
      </c>
      <c r="AJ12" s="9" t="s">
        <v>1433</v>
      </c>
    </row>
    <row r="13" spans="1:36">
      <c r="A13" s="5" t="s">
        <v>173</v>
      </c>
      <c r="B13" s="2" t="s">
        <v>1434</v>
      </c>
      <c r="C13" t="s">
        <v>1435</v>
      </c>
      <c r="D13" s="2" t="s">
        <v>1436</v>
      </c>
      <c r="E13" t="s">
        <v>207</v>
      </c>
      <c r="F13" t="s">
        <v>667</v>
      </c>
      <c r="G13" t="s">
        <v>241</v>
      </c>
      <c r="H13" t="s">
        <v>470</v>
      </c>
      <c r="I13" t="s">
        <v>1437</v>
      </c>
      <c r="J13" s="2" t="s">
        <v>189</v>
      </c>
      <c r="K13" t="s">
        <v>710</v>
      </c>
      <c r="L13" t="s">
        <v>207</v>
      </c>
      <c r="M13" t="s">
        <v>710</v>
      </c>
      <c r="N13" t="s">
        <v>442</v>
      </c>
      <c r="O13" t="s">
        <v>557</v>
      </c>
      <c r="P13" t="s">
        <v>251</v>
      </c>
      <c r="Q13" t="s">
        <v>707</v>
      </c>
      <c r="R13" t="s">
        <v>940</v>
      </c>
      <c r="S13" t="s">
        <v>188</v>
      </c>
      <c r="T13" t="s">
        <v>257</v>
      </c>
      <c r="U13" t="s">
        <v>935</v>
      </c>
      <c r="V13" s="2" t="s">
        <v>627</v>
      </c>
      <c r="W13" t="s">
        <v>1438</v>
      </c>
      <c r="X13" t="s">
        <v>1439</v>
      </c>
      <c r="Y13" s="2" t="s">
        <v>236</v>
      </c>
      <c r="Z13" t="s">
        <v>617</v>
      </c>
      <c r="AA13" t="s">
        <v>808</v>
      </c>
      <c r="AB13" t="s">
        <v>809</v>
      </c>
      <c r="AC13" s="2" t="s">
        <v>672</v>
      </c>
      <c r="AD13" t="s">
        <v>1440</v>
      </c>
      <c r="AE13" t="s">
        <v>1441</v>
      </c>
      <c r="AF13" t="s">
        <v>442</v>
      </c>
      <c r="AG13" t="s">
        <v>252</v>
      </c>
      <c r="AH13" s="2" t="s">
        <v>258</v>
      </c>
      <c r="AI13" t="s">
        <v>1442</v>
      </c>
      <c r="AJ13" s="2" t="s">
        <v>896</v>
      </c>
    </row>
    <row r="14" spans="1:36">
      <c r="A14" s="5" t="s">
        <v>139</v>
      </c>
      <c r="B14" s="2" t="s">
        <v>1443</v>
      </c>
      <c r="C14" t="s">
        <v>1444</v>
      </c>
      <c r="D14" s="2" t="s">
        <v>1445</v>
      </c>
      <c r="E14" t="s">
        <v>1446</v>
      </c>
      <c r="F14" t="s">
        <v>1447</v>
      </c>
      <c r="G14" t="s">
        <v>1448</v>
      </c>
      <c r="H14" t="s">
        <v>1449</v>
      </c>
      <c r="I14" t="s">
        <v>1450</v>
      </c>
      <c r="J14" s="2" t="s">
        <v>1451</v>
      </c>
      <c r="K14" t="s">
        <v>1452</v>
      </c>
      <c r="L14" t="s">
        <v>1453</v>
      </c>
      <c r="M14" t="s">
        <v>1454</v>
      </c>
      <c r="N14" t="s">
        <v>1455</v>
      </c>
      <c r="O14" t="s">
        <v>1456</v>
      </c>
      <c r="P14" t="s">
        <v>1457</v>
      </c>
      <c r="Q14" t="s">
        <v>1458</v>
      </c>
      <c r="R14" t="s">
        <v>1459</v>
      </c>
      <c r="S14" t="s">
        <v>1460</v>
      </c>
      <c r="T14" t="s">
        <v>1461</v>
      </c>
      <c r="U14" t="s">
        <v>1462</v>
      </c>
      <c r="V14" s="2" t="s">
        <v>1463</v>
      </c>
      <c r="W14" t="s">
        <v>1464</v>
      </c>
      <c r="X14" t="s">
        <v>1465</v>
      </c>
      <c r="Y14" s="2" t="s">
        <v>1466</v>
      </c>
      <c r="Z14" t="s">
        <v>1467</v>
      </c>
      <c r="AA14" t="s">
        <v>1468</v>
      </c>
      <c r="AB14" t="s">
        <v>1469</v>
      </c>
      <c r="AC14" s="2" t="s">
        <v>1470</v>
      </c>
      <c r="AD14" t="s">
        <v>1471</v>
      </c>
      <c r="AE14" t="s">
        <v>1472</v>
      </c>
      <c r="AF14" t="s">
        <v>1473</v>
      </c>
      <c r="AG14" t="s">
        <v>1474</v>
      </c>
      <c r="AH14" s="2" t="s">
        <v>1475</v>
      </c>
      <c r="AI14" t="s">
        <v>1476</v>
      </c>
      <c r="AJ14" s="2" t="s">
        <v>1477</v>
      </c>
    </row>
    <row r="15" spans="1:36">
      <c r="A15" s="5" t="s">
        <v>174</v>
      </c>
      <c r="B15" s="2" t="s">
        <v>1478</v>
      </c>
      <c r="C15" t="s">
        <v>1367</v>
      </c>
      <c r="D15" s="2" t="s">
        <v>1104</v>
      </c>
      <c r="E15" t="s">
        <v>940</v>
      </c>
      <c r="F15" t="s">
        <v>470</v>
      </c>
      <c r="G15" t="s">
        <v>1427</v>
      </c>
      <c r="H15" t="s">
        <v>208</v>
      </c>
      <c r="I15" t="s">
        <v>668</v>
      </c>
      <c r="J15" s="2" t="s">
        <v>228</v>
      </c>
      <c r="K15" t="s">
        <v>896</v>
      </c>
      <c r="L15" t="s">
        <v>627</v>
      </c>
      <c r="M15" t="s">
        <v>938</v>
      </c>
      <c r="N15" t="s">
        <v>391</v>
      </c>
      <c r="O15" t="s">
        <v>556</v>
      </c>
      <c r="P15" t="s">
        <v>247</v>
      </c>
      <c r="Q15" t="s">
        <v>935</v>
      </c>
      <c r="R15" t="s">
        <v>940</v>
      </c>
      <c r="S15" t="s">
        <v>627</v>
      </c>
      <c r="T15" t="s">
        <v>390</v>
      </c>
      <c r="U15" t="s">
        <v>256</v>
      </c>
      <c r="V15" s="2" t="s">
        <v>258</v>
      </c>
      <c r="W15" t="s">
        <v>187</v>
      </c>
      <c r="X15" t="s">
        <v>1479</v>
      </c>
      <c r="Y15" s="2" t="s">
        <v>1480</v>
      </c>
      <c r="Z15" t="s">
        <v>1431</v>
      </c>
      <c r="AA15" t="s">
        <v>880</v>
      </c>
      <c r="AB15" t="s">
        <v>549</v>
      </c>
      <c r="AC15" s="2" t="s">
        <v>1365</v>
      </c>
      <c r="AD15" t="s">
        <v>672</v>
      </c>
      <c r="AE15" t="s">
        <v>1364</v>
      </c>
      <c r="AF15" t="s">
        <v>1053</v>
      </c>
      <c r="AG15" t="s">
        <v>391</v>
      </c>
      <c r="AH15" s="2" t="s">
        <v>259</v>
      </c>
      <c r="AI15" t="s">
        <v>472</v>
      </c>
      <c r="AJ15" s="2" t="s">
        <v>1481</v>
      </c>
    </row>
    <row r="16" spans="1:36">
      <c r="A16" s="5" t="s">
        <v>139</v>
      </c>
      <c r="B16" s="2" t="s">
        <v>1482</v>
      </c>
      <c r="C16" t="s">
        <v>1483</v>
      </c>
      <c r="D16" s="2" t="s">
        <v>1484</v>
      </c>
      <c r="E16" t="s">
        <v>1485</v>
      </c>
      <c r="F16" t="s">
        <v>1486</v>
      </c>
      <c r="G16" t="s">
        <v>1487</v>
      </c>
      <c r="H16" t="s">
        <v>1488</v>
      </c>
      <c r="I16" t="s">
        <v>1489</v>
      </c>
      <c r="J16" s="2" t="s">
        <v>1490</v>
      </c>
      <c r="K16" t="s">
        <v>1491</v>
      </c>
      <c r="L16" t="s">
        <v>1492</v>
      </c>
      <c r="M16" t="s">
        <v>1493</v>
      </c>
      <c r="N16" t="s">
        <v>1494</v>
      </c>
      <c r="O16" t="s">
        <v>1495</v>
      </c>
      <c r="P16" t="s">
        <v>1496</v>
      </c>
      <c r="Q16" t="s">
        <v>1497</v>
      </c>
      <c r="R16" t="s">
        <v>1498</v>
      </c>
      <c r="S16" t="s">
        <v>1491</v>
      </c>
      <c r="T16" t="s">
        <v>1499</v>
      </c>
      <c r="U16" t="s">
        <v>1500</v>
      </c>
      <c r="V16" s="2" t="s">
        <v>1501</v>
      </c>
      <c r="W16" t="s">
        <v>1502</v>
      </c>
      <c r="X16" t="s">
        <v>1503</v>
      </c>
      <c r="Y16" s="2" t="s">
        <v>1504</v>
      </c>
      <c r="Z16" t="s">
        <v>1505</v>
      </c>
      <c r="AA16" t="s">
        <v>1506</v>
      </c>
      <c r="AB16" t="s">
        <v>1507</v>
      </c>
      <c r="AC16" s="2" t="s">
        <v>1508</v>
      </c>
      <c r="AD16" t="s">
        <v>1509</v>
      </c>
      <c r="AE16" t="s">
        <v>1510</v>
      </c>
      <c r="AF16" t="s">
        <v>1511</v>
      </c>
      <c r="AG16" t="s">
        <v>1512</v>
      </c>
      <c r="AH16" s="2" t="s">
        <v>1513</v>
      </c>
      <c r="AI16" t="s">
        <v>1514</v>
      </c>
      <c r="AJ16" s="2" t="s">
        <v>1515</v>
      </c>
    </row>
    <row r="17" spans="1:36">
      <c r="A17" s="5" t="s">
        <v>806</v>
      </c>
      <c r="B17" s="2" t="s">
        <v>628</v>
      </c>
      <c r="C17" t="s">
        <v>668</v>
      </c>
      <c r="D17" s="2" t="s">
        <v>256</v>
      </c>
      <c r="E17" t="s">
        <v>249</v>
      </c>
      <c r="F17" t="s">
        <v>708</v>
      </c>
      <c r="G17" t="s">
        <v>259</v>
      </c>
      <c r="H17" t="s">
        <v>246</v>
      </c>
      <c r="I17" t="s">
        <v>260</v>
      </c>
      <c r="J17" s="2" t="s">
        <v>259</v>
      </c>
      <c r="K17" t="s">
        <v>251</v>
      </c>
      <c r="L17" t="s">
        <v>260</v>
      </c>
      <c r="M17" t="s">
        <v>248</v>
      </c>
      <c r="N17" t="s">
        <v>260</v>
      </c>
      <c r="O17" t="s">
        <v>340</v>
      </c>
      <c r="P17" t="s">
        <v>250</v>
      </c>
      <c r="Q17" t="s">
        <v>260</v>
      </c>
      <c r="R17" t="s">
        <v>252</v>
      </c>
      <c r="S17" t="s">
        <v>254</v>
      </c>
      <c r="T17" t="s">
        <v>253</v>
      </c>
      <c r="U17" t="s">
        <v>251</v>
      </c>
      <c r="V17" s="2" t="s">
        <v>248</v>
      </c>
      <c r="W17" t="s">
        <v>472</v>
      </c>
      <c r="X17" t="s">
        <v>240</v>
      </c>
      <c r="Y17" s="2" t="s">
        <v>388</v>
      </c>
      <c r="Z17" t="s">
        <v>626</v>
      </c>
      <c r="AA17" t="s">
        <v>225</v>
      </c>
      <c r="AB17" t="s">
        <v>252</v>
      </c>
      <c r="AC17" s="2" t="s">
        <v>442</v>
      </c>
      <c r="AD17" t="s">
        <v>339</v>
      </c>
      <c r="AE17" t="s">
        <v>391</v>
      </c>
      <c r="AF17" t="s">
        <v>255</v>
      </c>
      <c r="AG17" t="s">
        <v>295</v>
      </c>
      <c r="AH17" s="2" t="s">
        <v>255</v>
      </c>
      <c r="AI17" t="s">
        <v>708</v>
      </c>
      <c r="AJ17" s="2" t="s">
        <v>249</v>
      </c>
    </row>
    <row r="18" spans="1:36">
      <c r="A18" s="5" t="s">
        <v>139</v>
      </c>
      <c r="B18" s="2" t="s">
        <v>1516</v>
      </c>
      <c r="C18" t="s">
        <v>1517</v>
      </c>
      <c r="D18" s="2" t="s">
        <v>1518</v>
      </c>
      <c r="E18" t="s">
        <v>1519</v>
      </c>
      <c r="F18" t="s">
        <v>1520</v>
      </c>
      <c r="G18" t="s">
        <v>1521</v>
      </c>
      <c r="H18" t="s">
        <v>514</v>
      </c>
      <c r="I18" t="s">
        <v>719</v>
      </c>
      <c r="J18" s="2" t="s">
        <v>1522</v>
      </c>
      <c r="K18" t="s">
        <v>1523</v>
      </c>
      <c r="L18" t="s">
        <v>1524</v>
      </c>
      <c r="M18" t="s">
        <v>509</v>
      </c>
      <c r="N18" t="s">
        <v>1525</v>
      </c>
      <c r="O18" t="s">
        <v>1526</v>
      </c>
      <c r="P18" t="s">
        <v>1527</v>
      </c>
      <c r="Q18" t="s">
        <v>1528</v>
      </c>
      <c r="R18" t="s">
        <v>1304</v>
      </c>
      <c r="S18" t="s">
        <v>446</v>
      </c>
      <c r="T18" t="s">
        <v>1308</v>
      </c>
      <c r="U18" t="s">
        <v>1529</v>
      </c>
      <c r="V18" s="2" t="s">
        <v>1530</v>
      </c>
      <c r="W18" t="s">
        <v>1531</v>
      </c>
      <c r="X18" t="s">
        <v>1532</v>
      </c>
      <c r="Y18" s="2" t="s">
        <v>536</v>
      </c>
      <c r="Z18" t="s">
        <v>1295</v>
      </c>
      <c r="AA18" t="s">
        <v>1533</v>
      </c>
      <c r="AB18" t="s">
        <v>1534</v>
      </c>
      <c r="AC18" s="2" t="s">
        <v>530</v>
      </c>
      <c r="AD18" t="s">
        <v>285</v>
      </c>
      <c r="AE18" t="s">
        <v>378</v>
      </c>
      <c r="AF18" t="s">
        <v>1535</v>
      </c>
      <c r="AG18" t="s">
        <v>1536</v>
      </c>
      <c r="AH18" s="2" t="s">
        <v>849</v>
      </c>
      <c r="AI18" t="s">
        <v>279</v>
      </c>
      <c r="AJ18" s="2" t="s">
        <v>1206</v>
      </c>
    </row>
    <row r="19" spans="1:36">
      <c r="A19" s="5" t="s">
        <v>856</v>
      </c>
      <c r="B19" s="2" t="s">
        <v>251</v>
      </c>
      <c r="C19" t="s">
        <v>255</v>
      </c>
      <c r="D19" s="2" t="s">
        <v>295</v>
      </c>
      <c r="E19" t="s">
        <v>261</v>
      </c>
      <c r="F19" t="s">
        <v>295</v>
      </c>
      <c r="G19" t="s">
        <v>253</v>
      </c>
      <c r="H19" t="s">
        <v>253</v>
      </c>
      <c r="I19" t="s">
        <v>261</v>
      </c>
      <c r="J19" s="2" t="s">
        <v>295</v>
      </c>
      <c r="K19" t="s">
        <v>261</v>
      </c>
      <c r="L19" t="s">
        <v>253</v>
      </c>
      <c r="M19" t="s">
        <v>253</v>
      </c>
      <c r="N19" t="s">
        <v>295</v>
      </c>
      <c r="O19" t="s">
        <v>253</v>
      </c>
      <c r="P19" t="s">
        <v>261</v>
      </c>
      <c r="Q19" t="s">
        <v>253</v>
      </c>
      <c r="R19" t="s">
        <v>253</v>
      </c>
      <c r="S19" t="s">
        <v>261</v>
      </c>
      <c r="T19" t="s">
        <v>261</v>
      </c>
      <c r="U19" t="s">
        <v>261</v>
      </c>
      <c r="V19" s="2" t="s">
        <v>261</v>
      </c>
      <c r="W19" t="s">
        <v>295</v>
      </c>
      <c r="X19" t="s">
        <v>253</v>
      </c>
      <c r="Y19" s="2" t="s">
        <v>261</v>
      </c>
      <c r="Z19" t="s">
        <v>253</v>
      </c>
      <c r="AA19" t="s">
        <v>253</v>
      </c>
      <c r="AB19" t="s">
        <v>253</v>
      </c>
      <c r="AC19" s="2" t="s">
        <v>295</v>
      </c>
      <c r="AD19" t="s">
        <v>253</v>
      </c>
      <c r="AE19" t="s">
        <v>253</v>
      </c>
      <c r="AF19" t="s">
        <v>261</v>
      </c>
      <c r="AG19" t="s">
        <v>261</v>
      </c>
      <c r="AH19" s="2" t="s">
        <v>261</v>
      </c>
      <c r="AI19" t="s">
        <v>261</v>
      </c>
      <c r="AJ19" s="2" t="s">
        <v>261</v>
      </c>
    </row>
    <row r="20" spans="1:36">
      <c r="A20" s="10" t="s">
        <v>139</v>
      </c>
      <c r="B20" s="9" t="s">
        <v>449</v>
      </c>
      <c r="C20" s="11" t="s">
        <v>1014</v>
      </c>
      <c r="D20" s="9" t="s">
        <v>1537</v>
      </c>
      <c r="E20" s="11" t="s">
        <v>261</v>
      </c>
      <c r="F20" s="11" t="s">
        <v>332</v>
      </c>
      <c r="G20" s="11" t="s">
        <v>743</v>
      </c>
      <c r="H20" s="11" t="s">
        <v>333</v>
      </c>
      <c r="I20" s="11" t="s">
        <v>261</v>
      </c>
      <c r="J20" s="9" t="s">
        <v>383</v>
      </c>
      <c r="K20" s="11" t="s">
        <v>261</v>
      </c>
      <c r="L20" s="11" t="s">
        <v>441</v>
      </c>
      <c r="M20" s="11" t="s">
        <v>300</v>
      </c>
      <c r="N20" s="11" t="s">
        <v>1329</v>
      </c>
      <c r="O20" s="11" t="s">
        <v>364</v>
      </c>
      <c r="P20" s="11" t="s">
        <v>261</v>
      </c>
      <c r="Q20" s="11" t="s">
        <v>1088</v>
      </c>
      <c r="R20" s="11" t="s">
        <v>1285</v>
      </c>
      <c r="S20" s="11" t="s">
        <v>261</v>
      </c>
      <c r="T20" s="11" t="s">
        <v>261</v>
      </c>
      <c r="U20" s="11" t="s">
        <v>261</v>
      </c>
      <c r="V20" s="9" t="s">
        <v>261</v>
      </c>
      <c r="W20" s="11" t="s">
        <v>1273</v>
      </c>
      <c r="X20" s="11" t="s">
        <v>1538</v>
      </c>
      <c r="Y20" s="9" t="s">
        <v>261</v>
      </c>
      <c r="Z20" s="11" t="s">
        <v>315</v>
      </c>
      <c r="AA20" s="11" t="s">
        <v>336</v>
      </c>
      <c r="AB20" s="11" t="s">
        <v>1284</v>
      </c>
      <c r="AC20" s="9" t="s">
        <v>292</v>
      </c>
      <c r="AD20" s="11" t="s">
        <v>1538</v>
      </c>
      <c r="AE20" s="11" t="s">
        <v>1091</v>
      </c>
      <c r="AF20" s="11" t="s">
        <v>261</v>
      </c>
      <c r="AG20" s="11" t="s">
        <v>261</v>
      </c>
      <c r="AH20" s="9" t="s">
        <v>261</v>
      </c>
      <c r="AI20" s="11" t="s">
        <v>261</v>
      </c>
      <c r="AJ20" s="9" t="s">
        <v>261</v>
      </c>
    </row>
    <row r="21" spans="1:36">
      <c r="A21" s="5" t="s">
        <v>595</v>
      </c>
      <c r="B21" s="2" t="s">
        <v>1423</v>
      </c>
      <c r="C21" t="s">
        <v>1424</v>
      </c>
      <c r="D21" s="2" t="s">
        <v>1425</v>
      </c>
      <c r="E21" t="s">
        <v>936</v>
      </c>
      <c r="F21" t="s">
        <v>899</v>
      </c>
      <c r="G21" t="s">
        <v>218</v>
      </c>
      <c r="H21" t="s">
        <v>807</v>
      </c>
      <c r="I21" t="s">
        <v>227</v>
      </c>
      <c r="J21" s="2" t="s">
        <v>1426</v>
      </c>
      <c r="K21" t="s">
        <v>226</v>
      </c>
      <c r="L21" t="s">
        <v>196</v>
      </c>
      <c r="M21" t="s">
        <v>1098</v>
      </c>
      <c r="N21" t="s">
        <v>1053</v>
      </c>
      <c r="O21" t="s">
        <v>936</v>
      </c>
      <c r="P21" t="s">
        <v>473</v>
      </c>
      <c r="Q21" t="s">
        <v>543</v>
      </c>
      <c r="R21" t="s">
        <v>222</v>
      </c>
      <c r="S21" t="s">
        <v>1412</v>
      </c>
      <c r="T21" t="s">
        <v>710</v>
      </c>
      <c r="U21" t="s">
        <v>1427</v>
      </c>
      <c r="V21" s="2" t="s">
        <v>706</v>
      </c>
      <c r="W21" t="s">
        <v>1428</v>
      </c>
      <c r="X21" t="s">
        <v>1429</v>
      </c>
      <c r="Y21" s="2" t="s">
        <v>197</v>
      </c>
      <c r="Z21" t="s">
        <v>1430</v>
      </c>
      <c r="AA21" t="s">
        <v>1105</v>
      </c>
      <c r="AB21" t="s">
        <v>1431</v>
      </c>
      <c r="AC21" s="2" t="s">
        <v>885</v>
      </c>
      <c r="AD21" t="s">
        <v>1361</v>
      </c>
      <c r="AE21" t="s">
        <v>197</v>
      </c>
      <c r="AF21" t="s">
        <v>889</v>
      </c>
      <c r="AG21" t="s">
        <v>240</v>
      </c>
      <c r="AH21" s="2" t="s">
        <v>549</v>
      </c>
      <c r="AI21" t="s">
        <v>1432</v>
      </c>
      <c r="AJ21" s="2" t="s">
        <v>1433</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2"/>
  <sheetViews>
    <sheetView workbookViewId="0"/>
  </sheetViews>
  <sheetFormatPr defaultRowHeight="14.25"/>
  <cols>
    <col min="1" max="1" width="30.75" customWidth="1"/>
  </cols>
  <sheetData>
    <row r="1" spans="1:36" ht="23.25">
      <c r="A1" s="3" t="s">
        <v>134</v>
      </c>
    </row>
    <row r="2" spans="1:36" ht="18">
      <c r="A2" s="4" t="s">
        <v>135</v>
      </c>
    </row>
    <row r="3" spans="1:36">
      <c r="A3" t="s">
        <v>136</v>
      </c>
    </row>
    <row r="5" spans="1:36">
      <c r="A5" s="8" t="s">
        <v>22</v>
      </c>
    </row>
    <row r="6" spans="1:36">
      <c r="A6" s="15" t="s">
        <v>1404</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872</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597</v>
      </c>
      <c r="D9" s="18"/>
      <c r="E9" s="17" t="s">
        <v>598</v>
      </c>
      <c r="F9" s="17"/>
      <c r="G9" s="17"/>
      <c r="H9" s="17"/>
      <c r="I9" s="17"/>
      <c r="J9" s="18"/>
      <c r="K9" s="17" t="s">
        <v>599</v>
      </c>
      <c r="L9" s="17"/>
      <c r="M9" s="17"/>
      <c r="N9" s="17"/>
      <c r="O9" s="17"/>
      <c r="P9" s="17"/>
      <c r="Q9" s="17"/>
      <c r="R9" s="17"/>
      <c r="S9" s="17"/>
      <c r="T9" s="17"/>
      <c r="U9" s="17"/>
      <c r="V9" s="18"/>
      <c r="W9" s="17" t="s">
        <v>600</v>
      </c>
      <c r="X9" s="17"/>
      <c r="Y9" s="18"/>
      <c r="Z9" s="17" t="s">
        <v>601</v>
      </c>
      <c r="AA9" s="17"/>
      <c r="AB9" s="17"/>
      <c r="AC9" s="18"/>
      <c r="AD9" s="17" t="s">
        <v>602</v>
      </c>
      <c r="AE9" s="17"/>
      <c r="AF9" s="17"/>
      <c r="AG9" s="17"/>
      <c r="AH9" s="18"/>
      <c r="AI9" s="17" t="s">
        <v>603</v>
      </c>
      <c r="AJ9" s="18"/>
    </row>
    <row r="10" spans="1:36" ht="38.25">
      <c r="A10" s="6" t="s">
        <v>139</v>
      </c>
      <c r="B10" s="12" t="s">
        <v>140</v>
      </c>
      <c r="C10" s="7" t="s">
        <v>141</v>
      </c>
      <c r="D10" s="6" t="s">
        <v>142</v>
      </c>
      <c r="E10" s="7" t="s">
        <v>143</v>
      </c>
      <c r="F10" s="7" t="s">
        <v>144</v>
      </c>
      <c r="G10" s="7" t="s">
        <v>145</v>
      </c>
      <c r="H10" s="7" t="s">
        <v>146</v>
      </c>
      <c r="I10" s="7" t="s">
        <v>147</v>
      </c>
      <c r="J10" s="6" t="s">
        <v>148</v>
      </c>
      <c r="K10" s="7" t="s">
        <v>149</v>
      </c>
      <c r="L10" s="7" t="s">
        <v>150</v>
      </c>
      <c r="M10" s="7" t="s">
        <v>151</v>
      </c>
      <c r="N10" s="7" t="s">
        <v>152</v>
      </c>
      <c r="O10" s="7" t="s">
        <v>153</v>
      </c>
      <c r="P10" s="7" t="s">
        <v>154</v>
      </c>
      <c r="Q10" s="7" t="s">
        <v>155</v>
      </c>
      <c r="R10" s="7" t="s">
        <v>156</v>
      </c>
      <c r="S10" s="7" t="s">
        <v>157</v>
      </c>
      <c r="T10" s="7" t="s">
        <v>158</v>
      </c>
      <c r="U10" s="7" t="s">
        <v>159</v>
      </c>
      <c r="V10" s="6" t="s">
        <v>160</v>
      </c>
      <c r="W10" s="7" t="s">
        <v>161</v>
      </c>
      <c r="X10" s="7" t="s">
        <v>162</v>
      </c>
      <c r="Y10" s="6" t="s">
        <v>163</v>
      </c>
      <c r="Z10" s="7" t="s">
        <v>164</v>
      </c>
      <c r="AA10" s="7" t="s">
        <v>165</v>
      </c>
      <c r="AB10" s="7" t="s">
        <v>166</v>
      </c>
      <c r="AC10" s="6" t="s">
        <v>167</v>
      </c>
      <c r="AD10" s="7" t="s">
        <v>168</v>
      </c>
      <c r="AE10" s="7" t="s">
        <v>169</v>
      </c>
      <c r="AF10" s="7" t="s">
        <v>170</v>
      </c>
      <c r="AG10" s="7" t="s">
        <v>171</v>
      </c>
      <c r="AH10" s="6" t="s">
        <v>172</v>
      </c>
      <c r="AI10" s="7" t="s">
        <v>173</v>
      </c>
      <c r="AJ10" s="6" t="s">
        <v>174</v>
      </c>
    </row>
    <row r="11" spans="1:36">
      <c r="A11" s="5" t="s">
        <v>175</v>
      </c>
      <c r="B11" s="2" t="s">
        <v>1405</v>
      </c>
      <c r="C11" t="s">
        <v>1406</v>
      </c>
      <c r="D11" s="2" t="s">
        <v>1407</v>
      </c>
      <c r="E11" t="s">
        <v>470</v>
      </c>
      <c r="F11" t="s">
        <v>1408</v>
      </c>
      <c r="G11" t="s">
        <v>877</v>
      </c>
      <c r="H11" t="s">
        <v>1113</v>
      </c>
      <c r="I11" t="s">
        <v>625</v>
      </c>
      <c r="J11" s="2" t="s">
        <v>1409</v>
      </c>
      <c r="K11" t="s">
        <v>808</v>
      </c>
      <c r="L11" t="s">
        <v>811</v>
      </c>
      <c r="M11" t="s">
        <v>880</v>
      </c>
      <c r="N11" t="s">
        <v>896</v>
      </c>
      <c r="O11" t="s">
        <v>1410</v>
      </c>
      <c r="P11" t="s">
        <v>240</v>
      </c>
      <c r="Q11" t="s">
        <v>193</v>
      </c>
      <c r="R11" t="s">
        <v>1411</v>
      </c>
      <c r="S11" t="s">
        <v>1412</v>
      </c>
      <c r="T11" t="s">
        <v>188</v>
      </c>
      <c r="U11" t="s">
        <v>939</v>
      </c>
      <c r="V11" s="2" t="s">
        <v>811</v>
      </c>
      <c r="W11" t="s">
        <v>1413</v>
      </c>
      <c r="X11" t="s">
        <v>1414</v>
      </c>
      <c r="Y11" s="2" t="s">
        <v>1415</v>
      </c>
      <c r="Z11" t="s">
        <v>1115</v>
      </c>
      <c r="AA11" t="s">
        <v>1416</v>
      </c>
      <c r="AB11" t="s">
        <v>1417</v>
      </c>
      <c r="AC11" s="2" t="s">
        <v>1418</v>
      </c>
      <c r="AD11" t="s">
        <v>1419</v>
      </c>
      <c r="AE11" t="s">
        <v>1420</v>
      </c>
      <c r="AF11" t="s">
        <v>549</v>
      </c>
      <c r="AG11" t="s">
        <v>207</v>
      </c>
      <c r="AH11" s="2" t="s">
        <v>706</v>
      </c>
      <c r="AI11" t="s">
        <v>1421</v>
      </c>
      <c r="AJ11" s="2" t="s">
        <v>1422</v>
      </c>
    </row>
    <row r="12" spans="1:36">
      <c r="A12" s="10" t="s">
        <v>211</v>
      </c>
      <c r="B12" s="9" t="s">
        <v>1539</v>
      </c>
      <c r="C12" s="11" t="s">
        <v>1421</v>
      </c>
      <c r="D12" s="9" t="s">
        <v>1540</v>
      </c>
      <c r="E12" s="11" t="s">
        <v>706</v>
      </c>
      <c r="F12" s="11" t="s">
        <v>1411</v>
      </c>
      <c r="G12" s="11" t="s">
        <v>876</v>
      </c>
      <c r="H12" s="11" t="s">
        <v>1417</v>
      </c>
      <c r="I12" s="11" t="s">
        <v>893</v>
      </c>
      <c r="J12" s="9" t="s">
        <v>1541</v>
      </c>
      <c r="K12" s="11" t="s">
        <v>706</v>
      </c>
      <c r="L12" s="11" t="s">
        <v>879</v>
      </c>
      <c r="M12" s="11" t="s">
        <v>185</v>
      </c>
      <c r="N12" s="11" t="s">
        <v>472</v>
      </c>
      <c r="O12" s="11" t="s">
        <v>191</v>
      </c>
      <c r="P12" s="11" t="s">
        <v>339</v>
      </c>
      <c r="Q12" s="11" t="s">
        <v>938</v>
      </c>
      <c r="R12" s="11" t="s">
        <v>1542</v>
      </c>
      <c r="S12" s="11" t="s">
        <v>1101</v>
      </c>
      <c r="T12" s="11" t="s">
        <v>1053</v>
      </c>
      <c r="U12" s="11" t="s">
        <v>811</v>
      </c>
      <c r="V12" s="9" t="s">
        <v>196</v>
      </c>
      <c r="W12" s="11" t="s">
        <v>1104</v>
      </c>
      <c r="X12" s="11" t="s">
        <v>1543</v>
      </c>
      <c r="Y12" s="9" t="s">
        <v>623</v>
      </c>
      <c r="Z12" s="11" t="s">
        <v>199</v>
      </c>
      <c r="AA12" s="11" t="s">
        <v>1364</v>
      </c>
      <c r="AB12" s="11" t="s">
        <v>1410</v>
      </c>
      <c r="AC12" s="9" t="s">
        <v>1544</v>
      </c>
      <c r="AD12" s="11" t="s">
        <v>1545</v>
      </c>
      <c r="AE12" s="11" t="s">
        <v>623</v>
      </c>
      <c r="AF12" s="11" t="s">
        <v>549</v>
      </c>
      <c r="AG12" s="11" t="s">
        <v>390</v>
      </c>
      <c r="AH12" s="9" t="s">
        <v>547</v>
      </c>
      <c r="AI12" s="11" t="s">
        <v>1546</v>
      </c>
      <c r="AJ12" s="9" t="s">
        <v>1547</v>
      </c>
    </row>
    <row r="13" spans="1:36">
      <c r="A13" s="5" t="s">
        <v>173</v>
      </c>
      <c r="B13" s="2" t="s">
        <v>1548</v>
      </c>
      <c r="C13" t="s">
        <v>617</v>
      </c>
      <c r="D13" s="2" t="s">
        <v>1549</v>
      </c>
      <c r="E13" t="s">
        <v>389</v>
      </c>
      <c r="F13" t="s">
        <v>194</v>
      </c>
      <c r="G13" t="s">
        <v>471</v>
      </c>
      <c r="H13" t="s">
        <v>221</v>
      </c>
      <c r="I13" t="s">
        <v>245</v>
      </c>
      <c r="J13" s="2" t="s">
        <v>1542</v>
      </c>
      <c r="K13" t="s">
        <v>542</v>
      </c>
      <c r="L13" t="s">
        <v>256</v>
      </c>
      <c r="M13" t="s">
        <v>542</v>
      </c>
      <c r="N13" t="s">
        <v>391</v>
      </c>
      <c r="O13" t="s">
        <v>896</v>
      </c>
      <c r="P13" t="s">
        <v>251</v>
      </c>
      <c r="Q13" t="s">
        <v>190</v>
      </c>
      <c r="R13" t="s">
        <v>206</v>
      </c>
      <c r="S13" t="s">
        <v>258</v>
      </c>
      <c r="T13" t="s">
        <v>259</v>
      </c>
      <c r="U13" t="s">
        <v>542</v>
      </c>
      <c r="V13" s="2" t="s">
        <v>472</v>
      </c>
      <c r="W13" t="s">
        <v>1441</v>
      </c>
      <c r="X13" t="s">
        <v>934</v>
      </c>
      <c r="Y13" s="2" t="s">
        <v>669</v>
      </c>
      <c r="Z13" t="s">
        <v>1550</v>
      </c>
      <c r="AA13" t="s">
        <v>193</v>
      </c>
      <c r="AB13" t="s">
        <v>709</v>
      </c>
      <c r="AC13" s="2" t="s">
        <v>191</v>
      </c>
      <c r="AD13" t="s">
        <v>1409</v>
      </c>
      <c r="AE13" t="s">
        <v>939</v>
      </c>
      <c r="AF13" t="s">
        <v>442</v>
      </c>
      <c r="AG13" t="s">
        <v>252</v>
      </c>
      <c r="AH13" s="2" t="s">
        <v>707</v>
      </c>
      <c r="AI13" t="s">
        <v>1551</v>
      </c>
      <c r="AJ13" s="2" t="s">
        <v>626</v>
      </c>
    </row>
    <row r="14" spans="1:36">
      <c r="A14" s="5" t="s">
        <v>139</v>
      </c>
      <c r="B14" s="2" t="s">
        <v>1552</v>
      </c>
      <c r="C14" t="s">
        <v>1553</v>
      </c>
      <c r="D14" s="2" t="s">
        <v>1554</v>
      </c>
      <c r="E14" t="s">
        <v>1555</v>
      </c>
      <c r="F14" t="s">
        <v>1556</v>
      </c>
      <c r="G14" t="s">
        <v>1557</v>
      </c>
      <c r="H14" t="s">
        <v>639</v>
      </c>
      <c r="I14" t="s">
        <v>1558</v>
      </c>
      <c r="J14" s="2" t="s">
        <v>1559</v>
      </c>
      <c r="K14" t="s">
        <v>1560</v>
      </c>
      <c r="L14" t="s">
        <v>1561</v>
      </c>
      <c r="M14" t="s">
        <v>1562</v>
      </c>
      <c r="N14" t="s">
        <v>1563</v>
      </c>
      <c r="O14" t="s">
        <v>1564</v>
      </c>
      <c r="P14" t="s">
        <v>1565</v>
      </c>
      <c r="Q14" t="s">
        <v>1566</v>
      </c>
      <c r="R14" t="s">
        <v>1567</v>
      </c>
      <c r="S14" t="s">
        <v>1568</v>
      </c>
      <c r="T14" t="s">
        <v>1569</v>
      </c>
      <c r="U14" t="s">
        <v>1570</v>
      </c>
      <c r="V14" s="2" t="s">
        <v>1571</v>
      </c>
      <c r="W14" t="s">
        <v>1572</v>
      </c>
      <c r="X14" t="s">
        <v>1573</v>
      </c>
      <c r="Y14" s="2" t="s">
        <v>1574</v>
      </c>
      <c r="Z14" t="s">
        <v>1575</v>
      </c>
      <c r="AA14" t="s">
        <v>1576</v>
      </c>
      <c r="AB14" t="s">
        <v>1577</v>
      </c>
      <c r="AC14" s="2" t="s">
        <v>1578</v>
      </c>
      <c r="AD14" t="s">
        <v>1579</v>
      </c>
      <c r="AE14" t="s">
        <v>1580</v>
      </c>
      <c r="AF14" t="s">
        <v>1581</v>
      </c>
      <c r="AG14" t="s">
        <v>1582</v>
      </c>
      <c r="AH14" s="2" t="s">
        <v>1583</v>
      </c>
      <c r="AI14" t="s">
        <v>1584</v>
      </c>
      <c r="AJ14" s="2" t="s">
        <v>980</v>
      </c>
    </row>
    <row r="15" spans="1:36">
      <c r="A15" s="5" t="s">
        <v>174</v>
      </c>
      <c r="B15" s="2" t="s">
        <v>1585</v>
      </c>
      <c r="C15" t="s">
        <v>609</v>
      </c>
      <c r="D15" s="2" t="s">
        <v>1586</v>
      </c>
      <c r="E15" t="s">
        <v>194</v>
      </c>
      <c r="F15" t="s">
        <v>1101</v>
      </c>
      <c r="G15" t="s">
        <v>1101</v>
      </c>
      <c r="H15" t="s">
        <v>706</v>
      </c>
      <c r="I15" t="s">
        <v>471</v>
      </c>
      <c r="J15" s="2" t="s">
        <v>208</v>
      </c>
      <c r="K15" t="s">
        <v>626</v>
      </c>
      <c r="L15" t="s">
        <v>190</v>
      </c>
      <c r="M15" t="s">
        <v>1097</v>
      </c>
      <c r="N15" t="s">
        <v>391</v>
      </c>
      <c r="O15" t="s">
        <v>223</v>
      </c>
      <c r="P15" t="s">
        <v>252</v>
      </c>
      <c r="Q15" t="s">
        <v>557</v>
      </c>
      <c r="R15" t="s">
        <v>548</v>
      </c>
      <c r="S15" t="s">
        <v>207</v>
      </c>
      <c r="T15" t="s">
        <v>473</v>
      </c>
      <c r="U15" t="s">
        <v>389</v>
      </c>
      <c r="V15" s="2" t="s">
        <v>707</v>
      </c>
      <c r="W15" t="s">
        <v>220</v>
      </c>
      <c r="X15" t="s">
        <v>1098</v>
      </c>
      <c r="Y15" s="2" t="s">
        <v>625</v>
      </c>
      <c r="Z15" t="s">
        <v>1111</v>
      </c>
      <c r="AA15" t="s">
        <v>672</v>
      </c>
      <c r="AB15" t="s">
        <v>229</v>
      </c>
      <c r="AC15" s="2" t="s">
        <v>1587</v>
      </c>
      <c r="AD15" t="s">
        <v>220</v>
      </c>
      <c r="AE15" t="s">
        <v>1588</v>
      </c>
      <c r="AF15" t="s">
        <v>474</v>
      </c>
      <c r="AG15" t="s">
        <v>391</v>
      </c>
      <c r="AH15" s="2" t="s">
        <v>340</v>
      </c>
      <c r="AI15" t="s">
        <v>506</v>
      </c>
      <c r="AJ15" s="2" t="s">
        <v>1416</v>
      </c>
    </row>
    <row r="16" spans="1:36">
      <c r="A16" s="5" t="s">
        <v>139</v>
      </c>
      <c r="B16" s="2" t="s">
        <v>1589</v>
      </c>
      <c r="C16" t="s">
        <v>1590</v>
      </c>
      <c r="D16" s="2" t="s">
        <v>1591</v>
      </c>
      <c r="E16" t="s">
        <v>1592</v>
      </c>
      <c r="F16" t="s">
        <v>1593</v>
      </c>
      <c r="G16" t="s">
        <v>1594</v>
      </c>
      <c r="H16" t="s">
        <v>1595</v>
      </c>
      <c r="I16" t="s">
        <v>1574</v>
      </c>
      <c r="J16" s="2" t="s">
        <v>1596</v>
      </c>
      <c r="K16" t="s">
        <v>1173</v>
      </c>
      <c r="L16" t="s">
        <v>1597</v>
      </c>
      <c r="M16" t="s">
        <v>1598</v>
      </c>
      <c r="N16" t="s">
        <v>1599</v>
      </c>
      <c r="O16" t="s">
        <v>1600</v>
      </c>
      <c r="P16" t="s">
        <v>1601</v>
      </c>
      <c r="Q16" t="s">
        <v>1602</v>
      </c>
      <c r="R16" t="s">
        <v>1603</v>
      </c>
      <c r="S16" t="s">
        <v>1604</v>
      </c>
      <c r="T16" t="s">
        <v>1605</v>
      </c>
      <c r="U16" t="s">
        <v>1606</v>
      </c>
      <c r="V16" s="2" t="s">
        <v>1607</v>
      </c>
      <c r="W16" t="s">
        <v>1608</v>
      </c>
      <c r="X16" t="s">
        <v>1609</v>
      </c>
      <c r="Y16" s="2" t="s">
        <v>1610</v>
      </c>
      <c r="Z16" t="s">
        <v>1611</v>
      </c>
      <c r="AA16" t="s">
        <v>1612</v>
      </c>
      <c r="AB16" t="s">
        <v>1613</v>
      </c>
      <c r="AC16" s="2" t="s">
        <v>1614</v>
      </c>
      <c r="AD16" t="s">
        <v>1615</v>
      </c>
      <c r="AE16" t="s">
        <v>1616</v>
      </c>
      <c r="AF16" t="s">
        <v>580</v>
      </c>
      <c r="AG16" t="s">
        <v>1617</v>
      </c>
      <c r="AH16" s="2" t="s">
        <v>1618</v>
      </c>
      <c r="AI16" t="s">
        <v>1619</v>
      </c>
      <c r="AJ16" s="2" t="s">
        <v>1620</v>
      </c>
    </row>
    <row r="17" spans="1:36">
      <c r="A17" s="5" t="s">
        <v>806</v>
      </c>
      <c r="B17" s="2" t="s">
        <v>239</v>
      </c>
      <c r="C17" t="s">
        <v>557</v>
      </c>
      <c r="D17" s="2" t="s">
        <v>473</v>
      </c>
      <c r="E17" t="s">
        <v>248</v>
      </c>
      <c r="F17" t="s">
        <v>340</v>
      </c>
      <c r="G17" t="s">
        <v>247</v>
      </c>
      <c r="H17" t="s">
        <v>251</v>
      </c>
      <c r="I17" t="s">
        <v>251</v>
      </c>
      <c r="J17" s="2" t="s">
        <v>340</v>
      </c>
      <c r="K17" t="s">
        <v>254</v>
      </c>
      <c r="L17" t="s">
        <v>251</v>
      </c>
      <c r="M17" t="s">
        <v>250</v>
      </c>
      <c r="N17" t="s">
        <v>250</v>
      </c>
      <c r="O17" t="s">
        <v>247</v>
      </c>
      <c r="P17" t="s">
        <v>295</v>
      </c>
      <c r="Q17" t="s">
        <v>255</v>
      </c>
      <c r="R17" t="s">
        <v>260</v>
      </c>
      <c r="S17" t="s">
        <v>250</v>
      </c>
      <c r="T17" t="s">
        <v>253</v>
      </c>
      <c r="U17" t="s">
        <v>254</v>
      </c>
      <c r="V17" s="2" t="s">
        <v>260</v>
      </c>
      <c r="W17" t="s">
        <v>388</v>
      </c>
      <c r="X17" t="s">
        <v>257</v>
      </c>
      <c r="Y17" s="2" t="s">
        <v>340</v>
      </c>
      <c r="Z17" t="s">
        <v>390</v>
      </c>
      <c r="AA17" t="s">
        <v>339</v>
      </c>
      <c r="AB17" t="s">
        <v>260</v>
      </c>
      <c r="AC17" s="2" t="s">
        <v>249</v>
      </c>
      <c r="AD17" t="s">
        <v>340</v>
      </c>
      <c r="AE17" t="s">
        <v>247</v>
      </c>
      <c r="AF17" t="s">
        <v>255</v>
      </c>
      <c r="AG17" t="s">
        <v>295</v>
      </c>
      <c r="AH17" s="2" t="s">
        <v>250</v>
      </c>
      <c r="AI17" t="s">
        <v>257</v>
      </c>
      <c r="AJ17" s="2" t="s">
        <v>247</v>
      </c>
    </row>
    <row r="18" spans="1:36">
      <c r="A18" s="5" t="s">
        <v>139</v>
      </c>
      <c r="B18" s="2" t="s">
        <v>402</v>
      </c>
      <c r="C18" t="s">
        <v>1621</v>
      </c>
      <c r="D18" s="2" t="s">
        <v>1622</v>
      </c>
      <c r="E18" t="s">
        <v>1623</v>
      </c>
      <c r="F18" t="s">
        <v>1624</v>
      </c>
      <c r="G18" t="s">
        <v>1625</v>
      </c>
      <c r="H18" t="s">
        <v>1626</v>
      </c>
      <c r="I18" t="s">
        <v>1627</v>
      </c>
      <c r="J18" s="2" t="s">
        <v>1535</v>
      </c>
      <c r="K18" t="s">
        <v>1331</v>
      </c>
      <c r="L18" t="s">
        <v>1628</v>
      </c>
      <c r="M18" t="s">
        <v>334</v>
      </c>
      <c r="N18" t="s">
        <v>1629</v>
      </c>
      <c r="O18" t="s">
        <v>1630</v>
      </c>
      <c r="P18" t="s">
        <v>735</v>
      </c>
      <c r="Q18" t="s">
        <v>1631</v>
      </c>
      <c r="R18" t="s">
        <v>1632</v>
      </c>
      <c r="S18" t="s">
        <v>1633</v>
      </c>
      <c r="T18" t="s">
        <v>1634</v>
      </c>
      <c r="U18" t="s">
        <v>263</v>
      </c>
      <c r="V18" s="2" t="s">
        <v>1201</v>
      </c>
      <c r="W18" t="s">
        <v>496</v>
      </c>
      <c r="X18" t="s">
        <v>855</v>
      </c>
      <c r="Y18" s="2" t="s">
        <v>1322</v>
      </c>
      <c r="Z18" t="s">
        <v>1635</v>
      </c>
      <c r="AA18" t="s">
        <v>1636</v>
      </c>
      <c r="AB18" t="s">
        <v>1333</v>
      </c>
      <c r="AC18" s="2" t="s">
        <v>1336</v>
      </c>
      <c r="AD18" t="s">
        <v>1627</v>
      </c>
      <c r="AE18" t="s">
        <v>797</v>
      </c>
      <c r="AF18" t="s">
        <v>1637</v>
      </c>
      <c r="AG18" t="s">
        <v>1514</v>
      </c>
      <c r="AH18" s="2" t="s">
        <v>262</v>
      </c>
      <c r="AI18" t="s">
        <v>761</v>
      </c>
      <c r="AJ18" s="2" t="s">
        <v>747</v>
      </c>
    </row>
    <row r="19" spans="1:36">
      <c r="A19" s="5" t="s">
        <v>856</v>
      </c>
      <c r="B19" s="2" t="s">
        <v>254</v>
      </c>
      <c r="C19" t="s">
        <v>250</v>
      </c>
      <c r="D19" s="2" t="s">
        <v>253</v>
      </c>
      <c r="E19" t="s">
        <v>261</v>
      </c>
      <c r="F19" t="s">
        <v>253</v>
      </c>
      <c r="G19" t="s">
        <v>253</v>
      </c>
      <c r="H19" t="s">
        <v>253</v>
      </c>
      <c r="I19" t="s">
        <v>261</v>
      </c>
      <c r="J19" s="2" t="s">
        <v>295</v>
      </c>
      <c r="K19" t="s">
        <v>261</v>
      </c>
      <c r="L19" t="s">
        <v>261</v>
      </c>
      <c r="M19" t="s">
        <v>253</v>
      </c>
      <c r="N19" t="s">
        <v>295</v>
      </c>
      <c r="O19" t="s">
        <v>261</v>
      </c>
      <c r="P19" t="s">
        <v>261</v>
      </c>
      <c r="Q19" t="s">
        <v>253</v>
      </c>
      <c r="R19" t="s">
        <v>261</v>
      </c>
      <c r="S19" t="s">
        <v>261</v>
      </c>
      <c r="T19" t="s">
        <v>261</v>
      </c>
      <c r="U19" t="s">
        <v>261</v>
      </c>
      <c r="V19" s="2" t="s">
        <v>261</v>
      </c>
      <c r="W19" t="s">
        <v>295</v>
      </c>
      <c r="X19" t="s">
        <v>261</v>
      </c>
      <c r="Y19" s="2" t="s">
        <v>261</v>
      </c>
      <c r="Z19" t="s">
        <v>253</v>
      </c>
      <c r="AA19" t="s">
        <v>253</v>
      </c>
      <c r="AB19" t="s">
        <v>253</v>
      </c>
      <c r="AC19" s="2" t="s">
        <v>253</v>
      </c>
      <c r="AD19" t="s">
        <v>261</v>
      </c>
      <c r="AE19" t="s">
        <v>253</v>
      </c>
      <c r="AF19" t="s">
        <v>261</v>
      </c>
      <c r="AG19" t="s">
        <v>261</v>
      </c>
      <c r="AH19" s="2" t="s">
        <v>261</v>
      </c>
      <c r="AI19" t="s">
        <v>261</v>
      </c>
      <c r="AJ19" s="2" t="s">
        <v>261</v>
      </c>
    </row>
    <row r="20" spans="1:36">
      <c r="A20" s="10" t="s">
        <v>139</v>
      </c>
      <c r="B20" s="9" t="s">
        <v>310</v>
      </c>
      <c r="C20" s="11" t="s">
        <v>292</v>
      </c>
      <c r="D20" s="9" t="s">
        <v>1638</v>
      </c>
      <c r="E20" s="11" t="s">
        <v>261</v>
      </c>
      <c r="F20" s="11" t="s">
        <v>774</v>
      </c>
      <c r="G20" s="11" t="s">
        <v>1639</v>
      </c>
      <c r="H20" s="11" t="s">
        <v>1211</v>
      </c>
      <c r="I20" s="11" t="s">
        <v>261</v>
      </c>
      <c r="J20" s="9" t="s">
        <v>313</v>
      </c>
      <c r="K20" s="11" t="s">
        <v>261</v>
      </c>
      <c r="L20" s="11" t="s">
        <v>364</v>
      </c>
      <c r="M20" s="11" t="s">
        <v>383</v>
      </c>
      <c r="N20" s="11" t="s">
        <v>1301</v>
      </c>
      <c r="O20" s="11" t="s">
        <v>1640</v>
      </c>
      <c r="P20" s="11" t="s">
        <v>261</v>
      </c>
      <c r="Q20" s="11" t="s">
        <v>1276</v>
      </c>
      <c r="R20" s="11" t="s">
        <v>1037</v>
      </c>
      <c r="S20" s="11" t="s">
        <v>261</v>
      </c>
      <c r="T20" s="11" t="s">
        <v>261</v>
      </c>
      <c r="U20" s="11" t="s">
        <v>261</v>
      </c>
      <c r="V20" s="9" t="s">
        <v>261</v>
      </c>
      <c r="W20" s="11" t="s">
        <v>1273</v>
      </c>
      <c r="X20" s="11" t="s">
        <v>1089</v>
      </c>
      <c r="Y20" s="9" t="s">
        <v>261</v>
      </c>
      <c r="Z20" s="11" t="s">
        <v>1037</v>
      </c>
      <c r="AA20" s="11" t="s">
        <v>449</v>
      </c>
      <c r="AB20" s="11" t="s">
        <v>382</v>
      </c>
      <c r="AC20" s="9" t="s">
        <v>310</v>
      </c>
      <c r="AD20" s="11" t="s">
        <v>1641</v>
      </c>
      <c r="AE20" s="11" t="s">
        <v>368</v>
      </c>
      <c r="AF20" s="11" t="s">
        <v>261</v>
      </c>
      <c r="AG20" s="11" t="s">
        <v>261</v>
      </c>
      <c r="AH20" s="9" t="s">
        <v>261</v>
      </c>
      <c r="AI20" s="11" t="s">
        <v>261</v>
      </c>
      <c r="AJ20" s="9" t="s">
        <v>261</v>
      </c>
    </row>
    <row r="21" spans="1:36">
      <c r="A21" s="5" t="s">
        <v>595</v>
      </c>
      <c r="B21" s="2" t="s">
        <v>1539</v>
      </c>
      <c r="C21" t="s">
        <v>1421</v>
      </c>
      <c r="D21" s="2" t="s">
        <v>1540</v>
      </c>
      <c r="E21" t="s">
        <v>706</v>
      </c>
      <c r="F21" t="s">
        <v>1411</v>
      </c>
      <c r="G21" t="s">
        <v>876</v>
      </c>
      <c r="H21" t="s">
        <v>1417</v>
      </c>
      <c r="I21" t="s">
        <v>893</v>
      </c>
      <c r="J21" s="2" t="s">
        <v>1541</v>
      </c>
      <c r="K21" t="s">
        <v>706</v>
      </c>
      <c r="L21" t="s">
        <v>879</v>
      </c>
      <c r="M21" t="s">
        <v>185</v>
      </c>
      <c r="N21" t="s">
        <v>472</v>
      </c>
      <c r="O21" t="s">
        <v>191</v>
      </c>
      <c r="P21" t="s">
        <v>339</v>
      </c>
      <c r="Q21" t="s">
        <v>938</v>
      </c>
      <c r="R21" t="s">
        <v>1542</v>
      </c>
      <c r="S21" t="s">
        <v>1101</v>
      </c>
      <c r="T21" t="s">
        <v>1053</v>
      </c>
      <c r="U21" t="s">
        <v>811</v>
      </c>
      <c r="V21" s="2" t="s">
        <v>196</v>
      </c>
      <c r="W21" t="s">
        <v>1104</v>
      </c>
      <c r="X21" t="s">
        <v>1543</v>
      </c>
      <c r="Y21" s="2" t="s">
        <v>623</v>
      </c>
      <c r="Z21" t="s">
        <v>199</v>
      </c>
      <c r="AA21" t="s">
        <v>1364</v>
      </c>
      <c r="AB21" t="s">
        <v>1410</v>
      </c>
      <c r="AC21" s="2" t="s">
        <v>1544</v>
      </c>
      <c r="AD21" t="s">
        <v>1545</v>
      </c>
      <c r="AE21" t="s">
        <v>623</v>
      </c>
      <c r="AF21" t="s">
        <v>549</v>
      </c>
      <c r="AG21" t="s">
        <v>390</v>
      </c>
      <c r="AH21" s="2" t="s">
        <v>547</v>
      </c>
      <c r="AI21" t="s">
        <v>1546</v>
      </c>
      <c r="AJ21" s="2" t="s">
        <v>1547</v>
      </c>
    </row>
    <row r="22" spans="1:36">
      <c r="A22" s="10" t="s">
        <v>139</v>
      </c>
      <c r="B22" s="9" t="s">
        <v>596</v>
      </c>
      <c r="C22" s="11" t="s">
        <v>596</v>
      </c>
      <c r="D22" s="9" t="s">
        <v>596</v>
      </c>
      <c r="E22" s="11" t="s">
        <v>596</v>
      </c>
      <c r="F22" s="11" t="s">
        <v>596</v>
      </c>
      <c r="G22" s="11" t="s">
        <v>596</v>
      </c>
      <c r="H22" s="11" t="s">
        <v>596</v>
      </c>
      <c r="I22" s="11" t="s">
        <v>596</v>
      </c>
      <c r="J22" s="9" t="s">
        <v>596</v>
      </c>
      <c r="K22" s="11" t="s">
        <v>596</v>
      </c>
      <c r="L22" s="11" t="s">
        <v>596</v>
      </c>
      <c r="M22" s="11" t="s">
        <v>596</v>
      </c>
      <c r="N22" s="11" t="s">
        <v>596</v>
      </c>
      <c r="O22" s="11" t="s">
        <v>596</v>
      </c>
      <c r="P22" s="11" t="s">
        <v>596</v>
      </c>
      <c r="Q22" s="11" t="s">
        <v>596</v>
      </c>
      <c r="R22" s="11" t="s">
        <v>596</v>
      </c>
      <c r="S22" s="11" t="s">
        <v>596</v>
      </c>
      <c r="T22" s="11" t="s">
        <v>596</v>
      </c>
      <c r="U22" s="11" t="s">
        <v>596</v>
      </c>
      <c r="V22" s="9" t="s">
        <v>596</v>
      </c>
      <c r="W22" s="11" t="s">
        <v>596</v>
      </c>
      <c r="X22" s="11" t="s">
        <v>596</v>
      </c>
      <c r="Y22" s="9" t="s">
        <v>596</v>
      </c>
      <c r="Z22" s="11" t="s">
        <v>596</v>
      </c>
      <c r="AA22" s="11" t="s">
        <v>596</v>
      </c>
      <c r="AB22" s="11" t="s">
        <v>596</v>
      </c>
      <c r="AC22" s="9" t="s">
        <v>596</v>
      </c>
      <c r="AD22" s="11" t="s">
        <v>596</v>
      </c>
      <c r="AE22" s="11" t="s">
        <v>596</v>
      </c>
      <c r="AF22" s="11" t="s">
        <v>596</v>
      </c>
      <c r="AG22" s="11" t="s">
        <v>596</v>
      </c>
      <c r="AH22" s="9" t="s">
        <v>596</v>
      </c>
      <c r="AI22" s="11" t="s">
        <v>596</v>
      </c>
      <c r="AJ22" s="9" t="s">
        <v>596</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4dff26ed7da1a926605d26d495d45e4a">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3785278dae968cefef51939001ae55e3"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9440D1-97E6-4974-A62A-D9B588BCC8E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c71c5962-ab8d-4db9-adc0-7adaf291945d"/>
    <ds:schemaRef ds:uri="0b860f1f-e374-4464-bbd7-fac5f3bbe104"/>
    <ds:schemaRef ds:uri="http://purl.org/dc/dcmitype/"/>
  </ds:schemaRefs>
</ds:datastoreItem>
</file>

<file path=customXml/itemProps2.xml><?xml version="1.0" encoding="utf-8"?>
<ds:datastoreItem xmlns:ds="http://schemas.openxmlformats.org/officeDocument/2006/customXml" ds:itemID="{596D443F-63D8-4F05-B52B-3F518B6D8C7A}">
  <ds:schemaRefs>
    <ds:schemaRef ds:uri="http://schemas.microsoft.com/sharepoint/v3/contenttype/forms"/>
  </ds:schemaRefs>
</ds:datastoreItem>
</file>

<file path=customXml/itemProps3.xml><?xml version="1.0" encoding="utf-8"?>
<ds:datastoreItem xmlns:ds="http://schemas.openxmlformats.org/officeDocument/2006/customXml" ds:itemID="{17380C96-5013-4364-AF29-CE6B94F3B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Daral</cp:lastModifiedBy>
  <dcterms:created xsi:type="dcterms:W3CDTF">2019-01-11T17:07:43Z</dcterms:created>
  <dcterms:modified xsi:type="dcterms:W3CDTF">2019-01-11T17:14:01Z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12">
    <vt:lpwstr>63</vt:lpwstr>
  </property>
  <property fmtid="{D5CDD505-2E9C-101B-9397-08002B2CF9AE}" pid="3" name="ContentTypeId">
    <vt:lpwstr>0x010100301A6167B9AB934E93BDBF6CADF13FCA</vt:lpwstr>
  </property>
</Properties>
</file>