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231"/>
  <workbookPr/>
  <mc:AlternateContent xmlns:mc="http://schemas.openxmlformats.org/markup-compatibility/2006">
    <mc:Choice Requires="x15">
      <x15ac:absPath xmlns:x15ac="http://schemas.microsoft.com/office/spreadsheetml/2010/11/ac" url="\\SUR-NAS-B6\Documents\7. Projects\2019\2. February\Scomnibus\"/>
    </mc:Choice>
  </mc:AlternateContent>
  <xr:revisionPtr revIDLastSave="0" documentId="13_ncr:1_{E9E427B3-498F-4D62-BCC4-C95AD292343F}" xr6:coauthVersionLast="40" xr6:coauthVersionMax="40" xr10:uidLastSave="{00000000-0000-0000-0000-000000000000}"/>
  <bookViews>
    <workbookView xWindow="2475" yWindow="45" windowWidth="14550" windowHeight="15570" xr2:uid="{00000000-000D-0000-FFFF-FFFF00000000}"/>
  </bookViews>
  <sheets>
    <sheet name="Cover sheet and methodology" sheetId="17" r:id="rId1"/>
    <sheet name="Table index" sheetId="1" r:id="rId2"/>
    <sheet name="Table 1" sheetId="2" r:id="rId3"/>
    <sheet name="Table 2" sheetId="3" r:id="rId4"/>
    <sheet name="Table 3" sheetId="4" r:id="rId5"/>
    <sheet name="Table 4" sheetId="5" r:id="rId6"/>
    <sheet name="Table 5" sheetId="6" r:id="rId7"/>
    <sheet name="Table 6" sheetId="7" r:id="rId8"/>
    <sheet name="Table 7" sheetId="8" r:id="rId9"/>
    <sheet name="Table 8" sheetId="9" r:id="rId10"/>
    <sheet name="Table 9" sheetId="10" r:id="rId11"/>
    <sheet name="Table 10" sheetId="11" r:id="rId12"/>
    <sheet name="Table 11" sheetId="12" r:id="rId13"/>
    <sheet name="Table 12" sheetId="13" r:id="rId14"/>
    <sheet name="Table 13" sheetId="14" r:id="rId15"/>
    <sheet name="Table 14" sheetId="15" r:id="rId16"/>
    <sheet name="Table 15" sheetId="16" r:id="rId17"/>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16" i="1" l="1"/>
  <c r="A15" i="1"/>
  <c r="A14" i="1"/>
  <c r="A13" i="1"/>
  <c r="A12" i="1"/>
  <c r="A11" i="1"/>
  <c r="A10" i="1"/>
  <c r="A9" i="1"/>
  <c r="A8" i="1"/>
  <c r="A7" i="1"/>
  <c r="A6" i="1"/>
  <c r="A5" i="1"/>
  <c r="A4" i="1"/>
  <c r="A3" i="1"/>
  <c r="A2" i="1"/>
</calcChain>
</file>

<file path=xl/sharedStrings.xml><?xml version="1.0" encoding="utf-8"?>
<sst xmlns="http://schemas.openxmlformats.org/spreadsheetml/2006/main" count="1459" uniqueCount="212">
  <si>
    <t>Table</t>
  </si>
  <si>
    <t>Question</t>
  </si>
  <si>
    <t>Question wording</t>
  </si>
  <si>
    <t>Base</t>
  </si>
  <si>
    <t>Table 1</t>
  </si>
  <si>
    <t>Question 1</t>
  </si>
  <si>
    <t>If there was a UK General Election for the Westminster Parliament tomorrow, on a scale of 0-10, where 0 is definitely won’t vote and 10 is will definitely vote, how likely would you be to vote in the General Election?</t>
  </si>
  <si>
    <t>Respondents aged 18 and over</t>
  </si>
  <si>
    <t>Table 2</t>
  </si>
  <si>
    <t>Question 2</t>
  </si>
  <si>
    <t>If there was a General Election for the Westminster Parliament taking place tomorrow, and there was a candidate from all political parties standing in your constituency, which party do you think you would vote for?</t>
  </si>
  <si>
    <t>All respondents with a likelihood to vote greater than 0</t>
  </si>
  <si>
    <t>Table 3</t>
  </si>
  <si>
    <t>Question 3</t>
  </si>
  <si>
    <t>All respondents weighted by likelihood to vote</t>
  </si>
  <si>
    <t>Table 4</t>
  </si>
  <si>
    <t>Question 4</t>
  </si>
  <si>
    <t>Table 5</t>
  </si>
  <si>
    <t>Question 5</t>
  </si>
  <si>
    <t>If there was to be an election for the Scottish Parliament tomorrow, on a scale of 0-10, where 0 is definitely wouldn’t vote and 10 is definitely would vote, how likely would you be to vote in those elections?</t>
  </si>
  <si>
    <t>All respondents</t>
  </si>
  <si>
    <t>Table 6</t>
  </si>
  <si>
    <t>Question 6</t>
  </si>
  <si>
    <t>In the next Scottish Parliament election you will be given two votes  Your first vote will be for a single person to represent your constituency in the Scottish Parliament  If the election were tomorrow, which party would you be most likely to vote for with your first, constituency vote?</t>
  </si>
  <si>
    <t>Table 7</t>
  </si>
  <si>
    <t>Question 7</t>
  </si>
  <si>
    <t>Table 8</t>
  </si>
  <si>
    <t>Question 8</t>
  </si>
  <si>
    <t>Table 9</t>
  </si>
  <si>
    <t>Question 9</t>
  </si>
  <si>
    <t>Your second vote will be a party list vote to elect representatives from your region of Scotland by a form of proportional representation  If the election were tomorrow, which party would you be most likely to vote for with your second, regional list vote?</t>
  </si>
  <si>
    <t>Table 10</t>
  </si>
  <si>
    <t>Question 10</t>
  </si>
  <si>
    <t>Table 11</t>
  </si>
  <si>
    <t>Question 11</t>
  </si>
  <si>
    <t>Table 12</t>
  </si>
  <si>
    <t>Question 12</t>
  </si>
  <si>
    <t>Do you think Nicola Sturgeon is doing well or badly as First Minister?</t>
  </si>
  <si>
    <t>Table 13</t>
  </si>
  <si>
    <t>Question 13</t>
  </si>
  <si>
    <t>Nicola Sturgeon has said she will provide an update on her views about the timetable for another independence referendum in the coming weeks    Which of the following best summarises your view on the timing of another independence referendum?</t>
  </si>
  <si>
    <t>Table 14</t>
  </si>
  <si>
    <t>Question 14</t>
  </si>
  <si>
    <t>The Scottish Government plans to introduce legislation allowing Scottish councils to impose a workplace parking levy  In Nottingham, the only UK city which currently imposes this levy, companies with 11 or more parking spaces are charged £415 per year for every parking space they offer to staff  The levy raises £9 million a year which is used to fund improvement to public transport in Nottingham  It is estimated that around 40 per cent of companies pass this charge onto staff    To what extent do you support or oppose the Scottish Government's proposals to allow local councils to impose a workplace parking levy?</t>
  </si>
  <si>
    <t>Table 15</t>
  </si>
  <si>
    <t>Question 15</t>
  </si>
  <si>
    <t>From April, everyone in Scotland who earns more than £27,000 will pay more income tax than those based in the rest of the UK    To what extent do you agree or disagree that people should pay more income tax in Scotland than those in the rest of the UK?</t>
  </si>
  <si>
    <t>Topical Poll</t>
  </si>
  <si>
    <t>Prepared by Survation on behalf of  Scottish Daily Mail</t>
  </si>
  <si>
    <t>Fieldwork conducted:  1st - 4th March 2019</t>
  </si>
  <si>
    <t>Q1. If there was a UK General Election for the Westminster Parliament tomorrow, on a scale of 0-10, where 0 is definitely won’t vote and 10 is will definitely vote, how likely would you be to vote in the General Election?</t>
  </si>
  <si>
    <t>Base: Respondents aged 18 and over</t>
  </si>
  <si>
    <t>Total</t>
  </si>
  <si>
    <t>Female</t>
  </si>
  <si>
    <t>Male</t>
  </si>
  <si>
    <t>18-24</t>
  </si>
  <si>
    <t>25-34</t>
  </si>
  <si>
    <t>35-44</t>
  </si>
  <si>
    <t>45-54</t>
  </si>
  <si>
    <t>55-64</t>
  </si>
  <si>
    <t>65+</t>
  </si>
  <si>
    <t>Glasgow</t>
  </si>
  <si>
    <t>West Scotland</t>
  </si>
  <si>
    <t>Lothian</t>
  </si>
  <si>
    <t>Central Scotland</t>
  </si>
  <si>
    <t>South Scotland</t>
  </si>
  <si>
    <t>Mid Scotland and Fife</t>
  </si>
  <si>
    <t>North East Scotland</t>
  </si>
  <si>
    <t>Highlands and Islands</t>
  </si>
  <si>
    <t>£0 - £19,999</t>
  </si>
  <si>
    <t>£20,000 - £39,999</t>
  </si>
  <si>
    <t>£40,000+</t>
  </si>
  <si>
    <t>Con</t>
  </si>
  <si>
    <t>Lab</t>
  </si>
  <si>
    <t>LD</t>
  </si>
  <si>
    <t>Other</t>
  </si>
  <si>
    <t>SNP</t>
  </si>
  <si>
    <t>No</t>
  </si>
  <si>
    <t>Yes</t>
  </si>
  <si>
    <t>Leave</t>
  </si>
  <si>
    <t>Remain</t>
  </si>
  <si>
    <t>Green</t>
  </si>
  <si>
    <t>DK</t>
  </si>
  <si>
    <t>Unweighted total</t>
  </si>
  <si>
    <t>Weighted total</t>
  </si>
  <si>
    <t>0 - would not vote</t>
  </si>
  <si>
    <t/>
  </si>
  <si>
    <t>1</t>
  </si>
  <si>
    <t>2</t>
  </si>
  <si>
    <t>3</t>
  </si>
  <si>
    <t>4</t>
  </si>
  <si>
    <t>5</t>
  </si>
  <si>
    <t>6</t>
  </si>
  <si>
    <t>7</t>
  </si>
  <si>
    <t>8</t>
  </si>
  <si>
    <t>9</t>
  </si>
  <si>
    <t>10 - certain to vote</t>
  </si>
  <si>
    <t>SIGMA</t>
  </si>
  <si>
    <t>Sex</t>
  </si>
  <si>
    <t>Age</t>
  </si>
  <si>
    <t>Region</t>
  </si>
  <si>
    <t>Household income</t>
  </si>
  <si>
    <t>2016 Holyrood Vote</t>
  </si>
  <si>
    <t>2017 Westminster Vote</t>
  </si>
  <si>
    <t>2014 Scottish ReferendumVote</t>
  </si>
  <si>
    <t>2016 EU Referendum Vote</t>
  </si>
  <si>
    <t>Current voting intention</t>
  </si>
  <si>
    <t>Scottish parliament voting intention</t>
  </si>
  <si>
    <t>Scottish regional list voting intention</t>
  </si>
  <si>
    <t>Q2. If there was a General Election for the Westminster Parliament taking place tomorrow, and there was a candidate from all political parties standing in your constituency, which party do you think you would vote for?</t>
  </si>
  <si>
    <t>Base: All respondents with a likelihood to vote greater than 0</t>
  </si>
  <si>
    <t>Scottish Conservative and Unionist Party</t>
  </si>
  <si>
    <t>Scottish Labour Party</t>
  </si>
  <si>
    <t>Scottish Liberal Democrats</t>
  </si>
  <si>
    <t>Scottish National Party (SNP)</t>
  </si>
  <si>
    <t>Another Party</t>
  </si>
  <si>
    <t>Undecided</t>
  </si>
  <si>
    <t>Refused</t>
  </si>
  <si>
    <t>Q3. If there was a General Election for the Westminster Parliament taking place tomorrow, and there was a candidate from all political parties standing in your constituency, which party do you think you would vote for?</t>
  </si>
  <si>
    <t>Base: All respondents weighted by likelihood to vote</t>
  </si>
  <si>
    <t>Q4. If there was a General Election for the Westminster Parliament taking place tomorrow, and there was a candidate from all political parties standing in your constituency, which party do you think you would vote for?</t>
  </si>
  <si>
    <t>Q5. If there was to be an election for the Scottish Parliament tomorrow, on a scale of 0-10, where 0 is definitely wouldn’t vote and 10 is definitely would vote, how likely would you be to vote in those elections?</t>
  </si>
  <si>
    <t>Base: All respondents</t>
  </si>
  <si>
    <t>Q6. In the next Scottish Parliament election you will be given two votes  Your first vote will be for a single person to represent your constituency in the Scottish Parliament  If the election were tomorrow, which party would you be most likely to vote for with your first, constituency vote?</t>
  </si>
  <si>
    <t>Scottish Conservative &amp; Unionist Party</t>
  </si>
  <si>
    <t>Scottish Labour</t>
  </si>
  <si>
    <t>Scottish Liberal Democrat</t>
  </si>
  <si>
    <t>Q7. In the next Scottish Parliament election you will be given two votes  Your first vote will be for a single person to represent your constituency in the Scottish Parliament  If the election were tomorrow, which party would you be most likely to vote for with your first, constituency vote?</t>
  </si>
  <si>
    <t>Q8. In the next Scottish Parliament election you will be given two votes  Your first vote will be for a single person to represent your constituency in the Scottish Parliament  If the election were tomorrow, which party would you be most likely to vote for with your first, constituency vote?</t>
  </si>
  <si>
    <t>Q9. Your second vote will be a party list vote to elect representatives from your region of Scotland by a form of proportional representation  If the election were tomorrow, which party would you be most likely to vote for with your second, regional list vote?</t>
  </si>
  <si>
    <t>Scottish Green Party</t>
  </si>
  <si>
    <t>UKIP</t>
  </si>
  <si>
    <t>Q10. Your second vote will be a party list vote to elect representatives from your region of Scotland by a form of proportional representation  If the election were tomorrow, which party would you be most likely to vote for with your second, regional list vote?</t>
  </si>
  <si>
    <t>Q11. Your second vote will be a party list vote to elect representatives from your region of Scotland by a form of proportional representation  If the election were tomorrow, which party would you be most likely to vote for with your second, regional list vote?</t>
  </si>
  <si>
    <t>Q12. Do you think Nicola Sturgeon is doing well or badly as First Minister?</t>
  </si>
  <si>
    <t>Very well</t>
  </si>
  <si>
    <t>Fairly well</t>
  </si>
  <si>
    <t>Neither well nor badly</t>
  </si>
  <si>
    <t>Fairly badly</t>
  </si>
  <si>
    <t>Very badly</t>
  </si>
  <si>
    <t>Don’t know</t>
  </si>
  <si>
    <t>Q13. Nicola Sturgeon has said she will provide an update on her views about the timetable for another independence referendum in the coming weeks    Which of the following best summarises your view on the timing of another independence referendum?</t>
  </si>
  <si>
    <t>There should never be another Scottish independence referendum</t>
  </si>
  <si>
    <t>There should be an independence referendum at some stage in the future but not for at least another 10 years</t>
  </si>
  <si>
    <t>There should be an independence referendum at some point between five and 10 years</t>
  </si>
  <si>
    <t>There should be an independence referendum within the next 2-5 years</t>
  </si>
  <si>
    <t>There should be an independence referendum within two years of the UK formally leaving the European Union, scheduled for 29 March this year</t>
  </si>
  <si>
    <t>Q14. The Scottish Government plans to introduce legislation allowing Scottish councils to impose a workplace parking levy  In Nottingham, the only UK city which currently imposes this levy, companies with 11 or more parking spaces are charged £415 per year for every parking space they offer to staff  The levy raises £9 million a year which is used to fund improvement to public transport in Nottingham  It is estimated that around 40 per cent of companies pass this charge onto staff    To what extent do you support or oppose the Scottish Government's proposals to allow local councils to impose a workplace parking levy?</t>
  </si>
  <si>
    <t>Strongly support</t>
  </si>
  <si>
    <t>Somewhat support</t>
  </si>
  <si>
    <t>Neither support nor oppose</t>
  </si>
  <si>
    <t>Somewhat oppose</t>
  </si>
  <si>
    <t>Strongly oppose</t>
  </si>
  <si>
    <t>Q15. From April, everyone in Scotland who earns more than £27,000 will pay more income tax than those based in the rest of the UK    To what extent do you agree or disagree that people should pay more income tax in Scotland than those in the rest of the UK?</t>
  </si>
  <si>
    <t>Strongly agree</t>
  </si>
  <si>
    <t>Somewhat agree</t>
  </si>
  <si>
    <t>Neither agree nor disagree</t>
  </si>
  <si>
    <t>Somewhat disagree</t>
  </si>
  <si>
    <t>Strongly disagree</t>
  </si>
  <si>
    <t>Prepared by Survation on behalf of the Scottish Daily Mail</t>
  </si>
  <si>
    <t>Methodology</t>
  </si>
  <si>
    <t>Fieldwork Dates</t>
  </si>
  <si>
    <t>Data Weighting</t>
  </si>
  <si>
    <t>1st - 4th March 2019</t>
  </si>
  <si>
    <t>Data Collection Method</t>
  </si>
  <si>
    <t>Margin of Error</t>
  </si>
  <si>
    <t>The survey was conducted via online panel.</t>
  </si>
  <si>
    <t>Because only a sample of the full population was interviewed, all results are subject to margin of error, meaning that not all differences are statistically significant.</t>
  </si>
  <si>
    <t>Invitations to complete surveys were sent</t>
  </si>
  <si>
    <t>For example, in a question where 50% (the worst case scenario as far as margin of error is concerned) gave a particular answer, with a sample of 1011 it is 95% certain that the ‘true’ value will fall within the range of 3.1% from the sample result.</t>
  </si>
  <si>
    <t>out to members of the panel. Differential</t>
  </si>
  <si>
    <t>Subsamples from the cross-breaks will be subject to higher margin of error, conclusions drawn from crossbreaks with very small sub-samples should be treated with caution.</t>
  </si>
  <si>
    <t>response rates from different demographic</t>
  </si>
  <si>
    <t>groups were taken into account.</t>
  </si>
  <si>
    <t>Voting Intention</t>
  </si>
  <si>
    <t>Population Sampled</t>
  </si>
  <si>
    <t xml:space="preserve">In order to assess voting intention, we first asked respondents how likely they would be to vote in the next election on a scale of 0-10. </t>
  </si>
  <si>
    <t>All residents aged 16+ living in Scotland</t>
  </si>
  <si>
    <t xml:space="preserve">This likelihood to vote for was then used to weight voters' responses, such that respondents replying “10” were weighted by a factor of 1.0, whilst those responding “9” were weighted by a factor of 0.9, and so on down to responses of “0” being excluded altogether. </t>
  </si>
  <si>
    <t>Sample Size</t>
  </si>
  <si>
    <t xml:space="preserve">Respondents were then asked who they would be most likely to vote for if that election were tomorrow, with the responses “Labour”, “Conservative”, “Liberal Democrat” and “SNP” prompted in a randomising order, and other parties displayed if respondents selected “Another Party”. </t>
  </si>
  <si>
    <t xml:space="preserve">When asked who they would be most likely to vote for with their regional list vote, the responses “Scottish Green Party” and “UKIP” were also prompted in a randomising order. </t>
  </si>
  <si>
    <t>These responses were not prompted for other questions about voting intention. As an additional weighting step, respondents who replied “undecided” and “refused” were then removed from the sample.</t>
  </si>
  <si>
    <t>Question presentation</t>
  </si>
  <si>
    <t xml:space="preserve">All data tables shown in full below, in order and wording put to respondents, including but not limited to all tables relating to published data and all relevant tables preceding them. </t>
  </si>
  <si>
    <t xml:space="preserve">Tables for demographic questions might not be included but these should be clear from the cross-breaks on published tables. </t>
  </si>
  <si>
    <t xml:space="preserve">In all questions where the responses are a list of parties, names or statements, these will typically have been displayed to respondents in a randomising order. </t>
  </si>
  <si>
    <t>The only questions which would not have had randomising responses would be those in which there was a natural order to maintain</t>
  </si>
  <si>
    <t>– e.g. a scale from “strongly agree” to “strongly disagree”, a list of numbers from 0 to 10 or questions which had factual rather than opinion-related answers such as demographic information. “Other”, “Don't know” and “Refused” responses are not randomised.</t>
  </si>
  <si>
    <t>Not all questions will have necessarily been asked to all respondents – this is because they may be follow-on questions from previous questions or only appropriate to certain demographic groups.</t>
  </si>
  <si>
    <t>Lower response counts should make clear where this has occurred.</t>
  </si>
  <si>
    <t>Data were analysed and weighted by Survation.</t>
  </si>
  <si>
    <t>For further information please contact:</t>
  </si>
  <si>
    <t>Vilma Nurmela</t>
  </si>
  <si>
    <t>0203 818 9663</t>
  </si>
  <si>
    <t>vilma.nurmela@survation.com</t>
  </si>
  <si>
    <t>Isabel Taylor</t>
  </si>
  <si>
    <t>0203 142 7640</t>
  </si>
  <si>
    <t>isabel.taylor@survation.com</t>
  </si>
  <si>
    <t>If you are interested in commissioning a poll from us, please contact researchteam@survation.com for a</t>
  </si>
  <si>
    <t>prompt response to your enquiry and we'll call you right back with the appropriate person.</t>
  </si>
  <si>
    <t>Sign up for our press releases at http://eepurl.com/mOK8T</t>
  </si>
  <si>
    <t>Follow us on twitter:</t>
  </si>
  <si>
    <t>www.twitter.com/survation for our regular survey work and political polling</t>
  </si>
  <si>
    <t>www.twitter.com/damiansurvation for Damian Lyons Lowe's twitter feed</t>
  </si>
  <si>
    <t>Survation are a member of The British Polling Council and abide by its rules:</t>
  </si>
  <si>
    <t>http://www.britishpollingcouncil.org</t>
  </si>
  <si>
    <t>Survation Ltd Registered in England &amp; Wales Number 07143509</t>
  </si>
  <si>
    <t>Base: All respondents weighted by likelihood to vote with Undecided and Refused removed</t>
  </si>
  <si>
    <t>Targets for the weighted data were derived from Office of National Statistics data, the results of the 2017 UK general election, the 2016 Scottish Parliament election, the 2016 EU referendum result and the 2014 independence referendum result.</t>
  </si>
  <si>
    <t>All respondents weighted by likelihood to vote with Undecided and Refused removed</t>
  </si>
  <si>
    <t xml:space="preserve">Data were weighted to the profile of all Scottish adults aged 16+. Data were weighted by age, sex, region, household income, 2017 general election vote, 2016 Scottish Parliament election vote, 2016 EU referendum vote, and 2014 independence referendum vote.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</si>
</sst>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0"/>
      <color rgb="FF000000"/>
      <name val="Arial"/>
    </font>
    <font>
      <b/>
      <sz val="10"/>
      <color rgb="FF000000"/>
      <name val="Arial"/>
    </font>
    <font>
      <b/>
      <sz val="18"/>
      <color rgb="FF000000"/>
      <name val="Arial"/>
    </font>
    <font>
      <b/>
      <sz val="14"/>
      <color rgb="FFFF0000"/>
      <name val="Arial"/>
    </font>
    <font>
      <i/>
      <sz val="10"/>
      <color rgb="FF000000"/>
      <name val="Arial"/>
    </font>
    <font>
      <u/>
      <sz val="10"/>
      <color theme="10"/>
      <name val="Arial"/>
    </font>
    <font>
      <sz val="11"/>
      <color rgb="FF000000"/>
      <name val="Calibri"/>
      <family val="2"/>
      <scheme val="minor"/>
    </font>
    <font>
      <b/>
      <sz val="32"/>
      <color theme="1"/>
      <name val="Frank Regular"/>
      <family val="3"/>
    </font>
    <font>
      <b/>
      <sz val="36"/>
      <color theme="1"/>
      <name val="Frank Regular"/>
      <family val="3"/>
    </font>
    <font>
      <sz val="11"/>
      <color theme="1"/>
      <name val="Frank Regular"/>
      <family val="3"/>
    </font>
    <font>
      <sz val="20"/>
      <color rgb="FF000000"/>
      <name val="Arial"/>
      <family val="2"/>
    </font>
    <font>
      <sz val="20"/>
      <color rgb="FF000000"/>
      <name val="Times New Roman"/>
      <family val="1"/>
    </font>
    <font>
      <b/>
      <sz val="11"/>
      <color rgb="FF000000"/>
      <name val="Frank Regular"/>
      <family val="3"/>
    </font>
    <font>
      <sz val="10"/>
      <color theme="1"/>
      <name val="Frank Regular"/>
      <family val="3"/>
    </font>
    <font>
      <sz val="12"/>
      <color theme="1"/>
      <name val="Cambria"/>
      <family val="1"/>
    </font>
    <font>
      <sz val="10"/>
      <color rgb="FF000000"/>
      <name val="Frank Regular"/>
      <family val="3"/>
    </font>
    <font>
      <b/>
      <sz val="11"/>
      <color theme="1"/>
      <name val="Frank Regular"/>
      <family val="3"/>
    </font>
    <font>
      <b/>
      <sz val="12"/>
      <color rgb="FF000000"/>
      <name val="Frank Regular"/>
      <family val="3"/>
    </font>
    <font>
      <u/>
      <sz val="11"/>
      <color theme="10"/>
      <name val="Calibri"/>
      <family val="2"/>
      <scheme val="minor"/>
    </font>
    <font>
      <u/>
      <sz val="10"/>
      <color theme="10"/>
      <name val="Calibri"/>
      <family val="2"/>
      <scheme val="minor"/>
    </font>
  </fonts>
  <fills count="3">
    <fill>
      <patternFill patternType="none"/>
    </fill>
    <fill>
      <patternFill patternType="gray125"/>
    </fill>
    <fill>
      <patternFill patternType="solid">
        <fgColor rgb="FFE0E2DA"/>
        <bgColor indexed="64"/>
      </patternFill>
    </fill>
  </fills>
  <borders count="7">
    <border>
      <left/>
      <right/>
      <top/>
      <bottom/>
      <diagonal/>
    </border>
    <border>
      <left style="thin">
        <color rgb="FF000000"/>
      </left>
      <right style="thin">
        <color rgb="FF000000"/>
      </right>
      <top style="thin">
        <color rgb="FF000000"/>
      </top>
      <bottom style="thin">
        <color rgb="FF000000"/>
      </bottom>
      <diagonal/>
    </border>
    <border>
      <left/>
      <right style="thin">
        <color rgb="FF000000"/>
      </right>
      <top/>
      <bottom/>
      <diagonal/>
    </border>
    <border>
      <left/>
      <right style="thin">
        <color rgb="FF000000"/>
      </right>
      <top/>
      <bottom style="thin">
        <color rgb="FF000000"/>
      </bottom>
      <diagonal/>
    </border>
    <border>
      <left/>
      <right/>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s>
  <cellStyleXfs count="3">
    <xf numFmtId="0" fontId="0" fillId="0" borderId="0"/>
    <xf numFmtId="0" fontId="6" fillId="0" borderId="0"/>
    <xf numFmtId="0" fontId="18" fillId="0" borderId="0" applyNumberFormat="0" applyFill="0" applyBorder="0" applyAlignment="0" applyProtection="0"/>
  </cellStyleXfs>
  <cellXfs count="45">
    <xf numFmtId="0" fontId="0" fillId="0" borderId="0" xfId="0"/>
    <xf numFmtId="0" fontId="1" fillId="0" borderId="1" xfId="0" applyFont="1" applyBorder="1" applyAlignment="1">
      <alignment horizontal="left" vertical="top"/>
    </xf>
    <xf numFmtId="0" fontId="2" fillId="0" borderId="0" xfId="0" applyFont="1"/>
    <xf numFmtId="0" fontId="3" fillId="0" borderId="0" xfId="0" applyFont="1"/>
    <xf numFmtId="0" fontId="0" fillId="0" borderId="2" xfId="0" applyBorder="1" applyAlignment="1">
      <alignment horizontal="left" wrapText="1"/>
    </xf>
    <xf numFmtId="0" fontId="1" fillId="0" borderId="3" xfId="0" applyFont="1" applyBorder="1" applyAlignment="1">
      <alignment horizontal="center" wrapText="1"/>
    </xf>
    <xf numFmtId="0" fontId="1" fillId="0" borderId="4" xfId="0" applyFont="1" applyBorder="1" applyAlignment="1">
      <alignment horizontal="center" wrapText="1"/>
    </xf>
    <xf numFmtId="0" fontId="1" fillId="0" borderId="0" xfId="0" applyFont="1" applyAlignment="1">
      <alignment horizontal="left" vertical="top" wrapText="1"/>
    </xf>
    <xf numFmtId="0" fontId="0" fillId="0" borderId="3" xfId="0" applyBorder="1" applyAlignment="1">
      <alignment horizontal="left" wrapText="1"/>
    </xf>
    <xf numFmtId="0" fontId="1" fillId="0" borderId="3" xfId="0" applyFont="1" applyBorder="1" applyAlignment="1">
      <alignment horizontal="left" wrapText="1"/>
    </xf>
    <xf numFmtId="3" fontId="0" fillId="0" borderId="3" xfId="0" applyNumberFormat="1" applyBorder="1" applyAlignment="1">
      <alignment horizontal="right"/>
    </xf>
    <xf numFmtId="3" fontId="0" fillId="0" borderId="4" xfId="0" applyNumberFormat="1" applyBorder="1" applyAlignment="1">
      <alignment horizontal="right"/>
    </xf>
    <xf numFmtId="3" fontId="0" fillId="0" borderId="2" xfId="0" applyNumberFormat="1" applyBorder="1" applyAlignment="1">
      <alignment horizontal="right"/>
    </xf>
    <xf numFmtId="3" fontId="0" fillId="0" borderId="0" xfId="0" applyNumberFormat="1" applyAlignment="1">
      <alignment horizontal="right"/>
    </xf>
    <xf numFmtId="10" fontId="4" fillId="0" borderId="2" xfId="0" applyNumberFormat="1" applyFont="1" applyBorder="1" applyAlignment="1">
      <alignment horizontal="right"/>
    </xf>
    <xf numFmtId="10" fontId="4" fillId="0" borderId="0" xfId="0" applyNumberFormat="1" applyFont="1" applyAlignment="1">
      <alignment horizontal="right"/>
    </xf>
    <xf numFmtId="10" fontId="4" fillId="0" borderId="3" xfId="0" applyNumberFormat="1" applyFont="1" applyBorder="1" applyAlignment="1">
      <alignment horizontal="right"/>
    </xf>
    <xf numFmtId="10" fontId="4" fillId="0" borderId="4" xfId="0" applyNumberFormat="1" applyFont="1" applyBorder="1" applyAlignment="1">
      <alignment horizontal="right"/>
    </xf>
    <xf numFmtId="9" fontId="4" fillId="0" borderId="3" xfId="0" applyNumberFormat="1" applyFont="1" applyBorder="1" applyAlignment="1">
      <alignment horizontal="right"/>
    </xf>
    <xf numFmtId="9" fontId="4" fillId="0" borderId="4" xfId="0" applyNumberFormat="1" applyFont="1" applyBorder="1" applyAlignment="1">
      <alignment horizontal="right"/>
    </xf>
    <xf numFmtId="0" fontId="0" fillId="0" borderId="1" xfId="0" applyBorder="1" applyAlignment="1">
      <alignment horizontal="left" vertical="top" wrapText="1"/>
    </xf>
    <xf numFmtId="0" fontId="5" fillId="0" borderId="1" xfId="0" applyFont="1" applyBorder="1" applyAlignment="1">
      <alignment horizontal="left" vertical="top" wrapText="1"/>
    </xf>
    <xf numFmtId="0" fontId="0" fillId="2" borderId="0" xfId="0" applyFill="1"/>
    <xf numFmtId="0" fontId="7" fillId="2" borderId="0" xfId="1" applyFont="1" applyFill="1"/>
    <xf numFmtId="0" fontId="8" fillId="2" borderId="0" xfId="1" applyFont="1" applyFill="1"/>
    <xf numFmtId="14" fontId="9" fillId="2" borderId="0" xfId="1" applyNumberFormat="1" applyFont="1" applyFill="1"/>
    <xf numFmtId="0" fontId="9" fillId="2" borderId="0" xfId="1" applyFont="1" applyFill="1"/>
    <xf numFmtId="0" fontId="10" fillId="2" borderId="0" xfId="1" applyFont="1" applyFill="1" applyAlignment="1">
      <alignment vertical="center"/>
    </xf>
    <xf numFmtId="0" fontId="11" fillId="2" borderId="0" xfId="1" applyFont="1" applyFill="1" applyAlignment="1">
      <alignment vertical="center"/>
    </xf>
    <xf numFmtId="0" fontId="6" fillId="2" borderId="0" xfId="1" applyFill="1"/>
    <xf numFmtId="0" fontId="12" fillId="2" borderId="0" xfId="1" applyFont="1" applyFill="1" applyAlignment="1">
      <alignment vertical="center"/>
    </xf>
    <xf numFmtId="0" fontId="13" fillId="2" borderId="0" xfId="1" applyFont="1" applyFill="1" applyAlignment="1">
      <alignment vertical="center"/>
    </xf>
    <xf numFmtId="0" fontId="14" fillId="2" borderId="0" xfId="1" applyFont="1" applyFill="1" applyAlignment="1">
      <alignment vertical="center"/>
    </xf>
    <xf numFmtId="0" fontId="15" fillId="2" borderId="0" xfId="1" applyFont="1" applyFill="1" applyAlignment="1">
      <alignment vertical="center"/>
    </xf>
    <xf numFmtId="0" fontId="12" fillId="2" borderId="0" xfId="1" applyFont="1" applyFill="1"/>
    <xf numFmtId="0" fontId="15" fillId="2" borderId="0" xfId="1" applyFont="1" applyFill="1"/>
    <xf numFmtId="3" fontId="13" fillId="2" borderId="0" xfId="1" applyNumberFormat="1" applyFont="1" applyFill="1" applyAlignment="1">
      <alignment vertical="center"/>
    </xf>
    <xf numFmtId="0" fontId="16" fillId="2" borderId="0" xfId="1" applyFont="1" applyFill="1"/>
    <xf numFmtId="0" fontId="13" fillId="2" borderId="0" xfId="1" applyFont="1" applyFill="1"/>
    <xf numFmtId="0" fontId="17" fillId="2" borderId="0" xfId="1" applyFont="1" applyFill="1" applyAlignment="1">
      <alignment vertical="center"/>
    </xf>
    <xf numFmtId="0" fontId="19" fillId="2" borderId="0" xfId="2" applyFont="1" applyFill="1"/>
    <xf numFmtId="0" fontId="1" fillId="0" borderId="6" xfId="0" applyFont="1" applyBorder="1" applyAlignment="1">
      <alignment horizontal="center" wrapText="1"/>
    </xf>
    <xf numFmtId="0" fontId="1" fillId="0" borderId="5" xfId="0" applyFont="1" applyBorder="1" applyAlignment="1">
      <alignment horizontal="center" wrapText="1"/>
    </xf>
    <xf numFmtId="0" fontId="1" fillId="0" borderId="0" xfId="0" applyFont="1" applyAlignment="1">
      <alignment horizontal="left" vertical="top" wrapText="1"/>
    </xf>
    <xf numFmtId="0" fontId="0" fillId="0" borderId="0" xfId="0"/>
  </cellXfs>
  <cellStyles count="3">
    <cellStyle name="Hyperlink 2" xfId="2" xr:uid="{098B9B27-B084-4007-B2D4-CA684CD6AC0F}"/>
    <cellStyle name="Normal" xfId="0" builtinId="0"/>
    <cellStyle name="Normal 2" xfId="1" xr:uid="{5B33D17E-8ED9-4D4E-9841-6E88337118E2}"/>
  </cellStyles>
  <dxfs count="0"/>
  <tableStyles count="0" defaultTableStyle="TableStyleMedium2" defaultPivotStyle="PivotStyleLight16"/>
  <colors>
    <mruColors>
      <color rgb="FFE0E2D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9525</xdr:colOff>
      <xdr:row>4</xdr:row>
      <xdr:rowOff>85725</xdr:rowOff>
    </xdr:from>
    <xdr:to>
      <xdr:col>4</xdr:col>
      <xdr:colOff>266330</xdr:colOff>
      <xdr:row>13</xdr:row>
      <xdr:rowOff>171257</xdr:rowOff>
    </xdr:to>
    <xdr:pic>
      <xdr:nvPicPr>
        <xdr:cNvPr id="2" name="Picture 1">
          <a:extLst>
            <a:ext uri="{FF2B5EF4-FFF2-40B4-BE49-F238E27FC236}">
              <a16:creationId xmlns:a16="http://schemas.microsoft.com/office/drawing/2014/main" id="{D6B1C9FF-02FF-4A3C-BF61-F274ED4C35C8}"/>
            </a:ext>
          </a:extLst>
        </xdr:cNvPr>
        <xdr:cNvPicPr>
          <a:picLocks noChangeAspect="1"/>
        </xdr:cNvPicPr>
      </xdr:nvPicPr>
      <xdr:blipFill>
        <a:blip xmlns:r="http://schemas.openxmlformats.org/officeDocument/2006/relationships" r:embed="rId1">
          <a:clrChange>
            <a:clrFrom>
              <a:srgbClr val="FFFFFF"/>
            </a:clrFrom>
            <a:clrTo>
              <a:srgbClr val="FFFFFF">
                <a:alpha val="0"/>
              </a:srgbClr>
            </a:clrTo>
          </a:clrChange>
        </a:blip>
        <a:stretch>
          <a:fillRect/>
        </a:stretch>
      </xdr:blipFill>
      <xdr:spPr>
        <a:xfrm>
          <a:off x="9525" y="1590675"/>
          <a:ext cx="2961905" cy="1800032"/>
        </a:xfrm>
        <a:prstGeom prst="rect">
          <a:avLst/>
        </a:prstGeom>
        <a:solidFill>
          <a:srgbClr val="E0E2DA"/>
        </a:solidFill>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e3" displayName="Table3" ref="A1:D16" totalsRowShown="0">
  <tableColumns count="4">
    <tableColumn id="1" xr3:uid="{00000000-0010-0000-0000-000001000000}" name="Table"/>
    <tableColumn id="2" xr3:uid="{00000000-0010-0000-0000-000002000000}" name="Question"/>
    <tableColumn id="3" xr3:uid="{00000000-0010-0000-0000-000003000000}" name="Question wording"/>
    <tableColumn id="4" xr3:uid="{00000000-0010-0000-0000-000004000000}" name="Base"/>
  </tableColumns>
  <tableStyleInfo name="none"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mailto:isabel.taylor@survation.com" TargetMode="External"/><Relationship Id="rId1" Type="http://schemas.openxmlformats.org/officeDocument/2006/relationships/hyperlink" Target="mailto:vilma.nurmela@survation.com" TargetMode="Externa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2AB2C7-295E-488D-B75B-A4912ECDE831}">
  <dimension ref="A1:E67"/>
  <sheetViews>
    <sheetView tabSelected="1" topLeftCell="B10" workbookViewId="0">
      <selection activeCell="E19" sqref="E19"/>
    </sheetView>
  </sheetViews>
  <sheetFormatPr defaultRowHeight="12.75" x14ac:dyDescent="0.2"/>
  <cols>
    <col min="1" max="1" width="13.140625" style="22" bestFit="1" customWidth="1"/>
    <col min="2" max="16384" width="9.140625" style="22"/>
  </cols>
  <sheetData>
    <row r="1" spans="1:5" ht="42" x14ac:dyDescent="0.65">
      <c r="A1" s="23" t="s">
        <v>47</v>
      </c>
      <c r="B1" s="23"/>
      <c r="C1" s="23"/>
      <c r="D1" s="23"/>
      <c r="E1" s="23"/>
    </row>
    <row r="2" spans="1:5" ht="46.5" x14ac:dyDescent="0.7">
      <c r="A2" s="24"/>
      <c r="B2" s="24"/>
      <c r="C2" s="24"/>
      <c r="D2" s="24"/>
      <c r="E2" s="24"/>
    </row>
    <row r="3" spans="1:5" ht="15" x14ac:dyDescent="0.25">
      <c r="A3" s="25">
        <v>43532</v>
      </c>
      <c r="B3" s="26"/>
      <c r="C3" s="26"/>
      <c r="D3" s="26"/>
      <c r="E3" s="26"/>
    </row>
    <row r="4" spans="1:5" ht="15" x14ac:dyDescent="0.25">
      <c r="A4" s="26" t="s">
        <v>159</v>
      </c>
      <c r="B4" s="26"/>
      <c r="C4" s="26"/>
      <c r="D4" s="26"/>
      <c r="E4" s="26"/>
    </row>
    <row r="5" spans="1:5" ht="15" x14ac:dyDescent="0.25">
      <c r="A5" s="26"/>
      <c r="B5" s="26"/>
      <c r="C5" s="26"/>
      <c r="D5" s="26"/>
      <c r="E5" s="26"/>
    </row>
    <row r="6" spans="1:5" ht="15" x14ac:dyDescent="0.25">
      <c r="A6" s="26"/>
      <c r="B6" s="26"/>
      <c r="C6" s="26"/>
      <c r="D6" s="26"/>
      <c r="E6" s="26"/>
    </row>
    <row r="7" spans="1:5" ht="15" x14ac:dyDescent="0.25">
      <c r="A7" s="26"/>
      <c r="B7" s="26"/>
      <c r="C7" s="26"/>
      <c r="D7" s="26"/>
      <c r="E7" s="26"/>
    </row>
    <row r="8" spans="1:5" ht="15" x14ac:dyDescent="0.25">
      <c r="A8" s="26"/>
      <c r="B8" s="26"/>
      <c r="C8" s="26"/>
      <c r="D8" s="26"/>
      <c r="E8" s="26"/>
    </row>
    <row r="9" spans="1:5" ht="15" x14ac:dyDescent="0.25">
      <c r="A9" s="26"/>
      <c r="B9" s="26"/>
      <c r="C9" s="26"/>
      <c r="D9" s="26"/>
      <c r="E9" s="26"/>
    </row>
    <row r="10" spans="1:5" ht="15" x14ac:dyDescent="0.25">
      <c r="A10" s="26"/>
      <c r="B10" s="26"/>
      <c r="C10" s="26"/>
      <c r="D10" s="26"/>
      <c r="E10" s="26"/>
    </row>
    <row r="11" spans="1:5" ht="15" x14ac:dyDescent="0.25">
      <c r="A11" s="26"/>
      <c r="B11" s="26"/>
      <c r="C11" s="26"/>
      <c r="D11" s="26"/>
      <c r="E11" s="26"/>
    </row>
    <row r="12" spans="1:5" ht="15" x14ac:dyDescent="0.25">
      <c r="A12" s="26"/>
      <c r="B12" s="26"/>
      <c r="C12" s="26"/>
      <c r="D12" s="26"/>
      <c r="E12" s="26"/>
    </row>
    <row r="13" spans="1:5" ht="15" x14ac:dyDescent="0.25">
      <c r="A13" s="26"/>
      <c r="B13" s="26"/>
      <c r="C13" s="26"/>
      <c r="D13" s="26"/>
      <c r="E13" s="26"/>
    </row>
    <row r="14" spans="1:5" ht="15" x14ac:dyDescent="0.25">
      <c r="A14" s="26"/>
      <c r="B14" s="26"/>
      <c r="C14" s="26"/>
      <c r="D14" s="26"/>
      <c r="E14" s="26"/>
    </row>
    <row r="15" spans="1:5" ht="25.5" x14ac:dyDescent="0.25">
      <c r="A15" s="27" t="s">
        <v>160</v>
      </c>
      <c r="B15" s="26"/>
      <c r="C15" s="26"/>
      <c r="D15" s="26"/>
      <c r="E15" s="26"/>
    </row>
    <row r="16" spans="1:5" ht="26.25" x14ac:dyDescent="0.25">
      <c r="A16" s="28"/>
      <c r="B16" s="26"/>
      <c r="C16" s="26"/>
      <c r="D16" s="26"/>
      <c r="E16" s="29"/>
    </row>
    <row r="17" spans="1:5" ht="15" x14ac:dyDescent="0.25">
      <c r="A17" s="30" t="s">
        <v>161</v>
      </c>
      <c r="B17" s="26"/>
      <c r="C17" s="26"/>
      <c r="D17" s="26"/>
      <c r="E17" s="30" t="s">
        <v>162</v>
      </c>
    </row>
    <row r="18" spans="1:5" ht="15" x14ac:dyDescent="0.25">
      <c r="A18" s="31" t="s">
        <v>163</v>
      </c>
      <c r="B18" s="26"/>
      <c r="C18" s="26"/>
      <c r="D18" s="26"/>
      <c r="E18" s="31" t="s">
        <v>211</v>
      </c>
    </row>
    <row r="19" spans="1:5" ht="15.75" x14ac:dyDescent="0.25">
      <c r="A19" s="32"/>
      <c r="B19" s="26"/>
      <c r="C19" s="26"/>
      <c r="D19" s="26"/>
      <c r="E19" s="33" t="s">
        <v>209</v>
      </c>
    </row>
    <row r="20" spans="1:5" ht="15.75" x14ac:dyDescent="0.25">
      <c r="A20" s="32"/>
      <c r="B20" s="26"/>
      <c r="C20" s="26"/>
      <c r="D20" s="26"/>
      <c r="E20" s="33"/>
    </row>
    <row r="21" spans="1:5" ht="15" x14ac:dyDescent="0.25">
      <c r="A21" s="30" t="s">
        <v>164</v>
      </c>
      <c r="B21" s="26"/>
      <c r="C21" s="26"/>
      <c r="D21" s="26"/>
      <c r="E21" s="30" t="s">
        <v>165</v>
      </c>
    </row>
    <row r="22" spans="1:5" ht="15" x14ac:dyDescent="0.25">
      <c r="A22" s="31" t="s">
        <v>166</v>
      </c>
      <c r="B22" s="26"/>
      <c r="C22" s="26"/>
      <c r="D22" s="26"/>
      <c r="E22" s="31" t="s">
        <v>167</v>
      </c>
    </row>
    <row r="23" spans="1:5" ht="15" x14ac:dyDescent="0.25">
      <c r="A23" s="31" t="s">
        <v>168</v>
      </c>
      <c r="B23" s="26"/>
      <c r="C23" s="26"/>
      <c r="D23" s="26"/>
      <c r="E23" s="31" t="s">
        <v>169</v>
      </c>
    </row>
    <row r="24" spans="1:5" ht="15" x14ac:dyDescent="0.25">
      <c r="A24" s="31" t="s">
        <v>170</v>
      </c>
      <c r="B24" s="26"/>
      <c r="C24" s="26"/>
      <c r="D24" s="26"/>
      <c r="E24" s="31" t="s">
        <v>171</v>
      </c>
    </row>
    <row r="25" spans="1:5" ht="15" x14ac:dyDescent="0.25">
      <c r="A25" s="31" t="s">
        <v>172</v>
      </c>
      <c r="B25" s="26"/>
      <c r="C25" s="26"/>
      <c r="D25" s="26"/>
      <c r="E25" s="31"/>
    </row>
    <row r="26" spans="1:5" ht="15" x14ac:dyDescent="0.25">
      <c r="A26" s="31" t="s">
        <v>173</v>
      </c>
      <c r="B26" s="26"/>
      <c r="C26" s="26"/>
      <c r="D26" s="26"/>
      <c r="E26" s="34" t="s">
        <v>174</v>
      </c>
    </row>
    <row r="27" spans="1:5" ht="15" x14ac:dyDescent="0.25">
      <c r="A27" s="31"/>
      <c r="B27" s="26"/>
      <c r="C27" s="26"/>
      <c r="D27" s="26"/>
      <c r="E27" s="29"/>
    </row>
    <row r="28" spans="1:5" ht="15" x14ac:dyDescent="0.25">
      <c r="A28" s="30" t="s">
        <v>175</v>
      </c>
      <c r="B28" s="26"/>
      <c r="C28" s="26"/>
      <c r="D28" s="26"/>
      <c r="E28" s="35" t="s">
        <v>176</v>
      </c>
    </row>
    <row r="29" spans="1:5" ht="15" x14ac:dyDescent="0.25">
      <c r="A29" s="31" t="s">
        <v>177</v>
      </c>
      <c r="B29" s="26"/>
      <c r="C29" s="26"/>
      <c r="D29" s="26"/>
      <c r="E29" s="35" t="s">
        <v>178</v>
      </c>
    </row>
    <row r="30" spans="1:5" ht="15" x14ac:dyDescent="0.25">
      <c r="A30" s="30"/>
      <c r="B30" s="26"/>
      <c r="C30" s="26"/>
      <c r="D30" s="26"/>
      <c r="E30" s="29"/>
    </row>
    <row r="31" spans="1:5" ht="15" x14ac:dyDescent="0.25">
      <c r="A31" s="30" t="s">
        <v>179</v>
      </c>
      <c r="B31" s="26"/>
      <c r="C31" s="26"/>
      <c r="D31" s="26"/>
      <c r="E31" s="35" t="s">
        <v>180</v>
      </c>
    </row>
    <row r="32" spans="1:5" ht="15" x14ac:dyDescent="0.25">
      <c r="A32" s="36">
        <v>1011</v>
      </c>
      <c r="B32" s="26"/>
      <c r="C32" s="26"/>
      <c r="D32" s="26"/>
      <c r="E32" s="35" t="s">
        <v>181</v>
      </c>
    </row>
    <row r="33" spans="1:5" ht="15" x14ac:dyDescent="0.25">
      <c r="A33" s="29"/>
      <c r="B33" s="29"/>
      <c r="C33" s="29"/>
      <c r="D33" s="29"/>
      <c r="E33" s="35" t="s">
        <v>182</v>
      </c>
    </row>
    <row r="34" spans="1:5" ht="15" x14ac:dyDescent="0.25">
      <c r="A34" s="36"/>
      <c r="B34" s="26"/>
      <c r="C34" s="26"/>
      <c r="D34" s="26"/>
      <c r="E34" s="29"/>
    </row>
    <row r="35" spans="1:5" ht="15.75" x14ac:dyDescent="0.25">
      <c r="A35" s="32"/>
      <c r="B35" s="26"/>
      <c r="C35" s="26"/>
      <c r="D35" s="26"/>
      <c r="E35" s="37" t="s">
        <v>183</v>
      </c>
    </row>
    <row r="36" spans="1:5" ht="15" x14ac:dyDescent="0.25">
      <c r="A36" s="30"/>
      <c r="B36" s="26"/>
      <c r="C36" s="26"/>
      <c r="D36" s="26"/>
      <c r="E36" s="38" t="s">
        <v>184</v>
      </c>
    </row>
    <row r="37" spans="1:5" ht="15.75" x14ac:dyDescent="0.25">
      <c r="A37" s="39"/>
      <c r="B37" s="26"/>
      <c r="C37" s="26"/>
      <c r="D37" s="26"/>
      <c r="E37" s="38" t="s">
        <v>185</v>
      </c>
    </row>
    <row r="38" spans="1:5" ht="15" x14ac:dyDescent="0.25">
      <c r="A38" s="36"/>
      <c r="B38" s="26"/>
      <c r="C38" s="26"/>
      <c r="D38" s="26"/>
      <c r="E38" s="38" t="s">
        <v>186</v>
      </c>
    </row>
    <row r="39" spans="1:5" ht="15" x14ac:dyDescent="0.25">
      <c r="A39" s="26"/>
      <c r="B39" s="26"/>
      <c r="C39" s="26"/>
      <c r="D39" s="26"/>
      <c r="E39" s="38" t="s">
        <v>187</v>
      </c>
    </row>
    <row r="40" spans="1:5" ht="15" x14ac:dyDescent="0.25">
      <c r="A40" s="26"/>
      <c r="B40" s="26"/>
      <c r="C40" s="26"/>
      <c r="D40" s="26"/>
      <c r="E40" s="38" t="s">
        <v>188</v>
      </c>
    </row>
    <row r="41" spans="1:5" ht="15" x14ac:dyDescent="0.25">
      <c r="A41" s="26"/>
      <c r="B41" s="26"/>
      <c r="C41" s="26"/>
      <c r="D41" s="26"/>
      <c r="E41" s="38"/>
    </row>
    <row r="42" spans="1:5" ht="15" x14ac:dyDescent="0.25">
      <c r="A42" s="26"/>
      <c r="B42" s="26"/>
      <c r="C42" s="26"/>
      <c r="D42" s="26"/>
      <c r="E42" s="38" t="s">
        <v>189</v>
      </c>
    </row>
    <row r="43" spans="1:5" ht="15" x14ac:dyDescent="0.25">
      <c r="A43" s="26"/>
      <c r="B43" s="26"/>
      <c r="C43" s="26"/>
      <c r="D43" s="26"/>
      <c r="E43" s="38" t="s">
        <v>190</v>
      </c>
    </row>
    <row r="44" spans="1:5" ht="15" x14ac:dyDescent="0.25">
      <c r="A44" s="26"/>
      <c r="B44" s="26"/>
      <c r="C44" s="26"/>
      <c r="D44" s="26"/>
      <c r="E44" s="38"/>
    </row>
    <row r="45" spans="1:5" ht="15" x14ac:dyDescent="0.25">
      <c r="A45" s="26"/>
      <c r="B45" s="26"/>
      <c r="C45" s="26"/>
      <c r="D45" s="26"/>
      <c r="E45" s="38" t="s">
        <v>191</v>
      </c>
    </row>
    <row r="46" spans="1:5" ht="15" x14ac:dyDescent="0.25">
      <c r="A46" s="26"/>
      <c r="B46" s="26"/>
      <c r="C46" s="26"/>
      <c r="D46" s="26"/>
      <c r="E46" s="38"/>
    </row>
    <row r="47" spans="1:5" ht="15" x14ac:dyDescent="0.25">
      <c r="A47" s="26"/>
      <c r="B47" s="26"/>
      <c r="C47" s="26"/>
      <c r="D47" s="26"/>
      <c r="E47" s="38" t="s">
        <v>192</v>
      </c>
    </row>
    <row r="48" spans="1:5" ht="15" x14ac:dyDescent="0.25">
      <c r="A48" s="26"/>
      <c r="B48" s="26"/>
      <c r="C48" s="26"/>
      <c r="D48" s="26"/>
      <c r="E48" s="38"/>
    </row>
    <row r="49" spans="1:5" ht="15" x14ac:dyDescent="0.25">
      <c r="A49" s="26"/>
      <c r="B49" s="26"/>
      <c r="C49" s="26"/>
      <c r="D49" s="26"/>
      <c r="E49" s="38" t="s">
        <v>193</v>
      </c>
    </row>
    <row r="50" spans="1:5" ht="15" x14ac:dyDescent="0.25">
      <c r="A50" s="26"/>
      <c r="B50" s="26"/>
      <c r="C50" s="26"/>
      <c r="D50" s="26"/>
      <c r="E50" s="38" t="s">
        <v>194</v>
      </c>
    </row>
    <row r="51" spans="1:5" ht="15" x14ac:dyDescent="0.25">
      <c r="A51" s="26"/>
      <c r="B51" s="26"/>
      <c r="C51" s="26"/>
      <c r="D51" s="26"/>
      <c r="E51" s="40" t="s">
        <v>195</v>
      </c>
    </row>
    <row r="52" spans="1:5" ht="15" x14ac:dyDescent="0.25">
      <c r="A52" s="26"/>
      <c r="B52" s="26"/>
      <c r="C52" s="26"/>
      <c r="D52" s="26"/>
      <c r="E52" s="40"/>
    </row>
    <row r="53" spans="1:5" ht="15" x14ac:dyDescent="0.25">
      <c r="A53" s="26"/>
      <c r="B53" s="26"/>
      <c r="C53" s="26"/>
      <c r="D53" s="26"/>
      <c r="E53" s="38" t="s">
        <v>196</v>
      </c>
    </row>
    <row r="54" spans="1:5" ht="15" x14ac:dyDescent="0.25">
      <c r="A54" s="26"/>
      <c r="B54" s="26"/>
      <c r="C54" s="26"/>
      <c r="D54" s="26"/>
      <c r="E54" s="38" t="s">
        <v>197</v>
      </c>
    </row>
    <row r="55" spans="1:5" ht="15" x14ac:dyDescent="0.25">
      <c r="A55" s="26"/>
      <c r="B55" s="26"/>
      <c r="C55" s="26"/>
      <c r="D55" s="26"/>
      <c r="E55" s="40" t="s">
        <v>198</v>
      </c>
    </row>
    <row r="56" spans="1:5" ht="15" x14ac:dyDescent="0.25">
      <c r="A56" s="26"/>
      <c r="B56" s="26"/>
      <c r="C56" s="26"/>
      <c r="D56" s="26"/>
      <c r="E56" s="38"/>
    </row>
    <row r="57" spans="1:5" ht="15" x14ac:dyDescent="0.25">
      <c r="A57" s="26"/>
      <c r="B57" s="26"/>
      <c r="C57" s="26"/>
      <c r="D57" s="26"/>
      <c r="E57" s="38" t="s">
        <v>199</v>
      </c>
    </row>
    <row r="58" spans="1:5" ht="15" x14ac:dyDescent="0.25">
      <c r="A58" s="26"/>
      <c r="B58" s="26"/>
      <c r="C58" s="26"/>
      <c r="D58" s="26"/>
      <c r="E58" s="38" t="s">
        <v>200</v>
      </c>
    </row>
    <row r="59" spans="1:5" ht="15" x14ac:dyDescent="0.25">
      <c r="A59" s="26"/>
      <c r="B59" s="26"/>
      <c r="C59" s="26"/>
      <c r="D59" s="26"/>
      <c r="E59" s="38"/>
    </row>
    <row r="60" spans="1:5" ht="15" x14ac:dyDescent="0.25">
      <c r="A60" s="26"/>
      <c r="B60" s="26"/>
      <c r="C60" s="26"/>
      <c r="D60" s="26"/>
      <c r="E60" s="38" t="s">
        <v>201</v>
      </c>
    </row>
    <row r="61" spans="1:5" ht="15" x14ac:dyDescent="0.25">
      <c r="A61" s="26"/>
      <c r="B61" s="26"/>
      <c r="C61" s="26"/>
      <c r="D61" s="26"/>
      <c r="E61" s="38"/>
    </row>
    <row r="62" spans="1:5" ht="15" x14ac:dyDescent="0.25">
      <c r="A62" s="26"/>
      <c r="B62" s="26"/>
      <c r="C62" s="26"/>
      <c r="D62" s="26"/>
      <c r="E62" s="38" t="s">
        <v>202</v>
      </c>
    </row>
    <row r="63" spans="1:5" ht="15" x14ac:dyDescent="0.25">
      <c r="A63" s="26"/>
      <c r="B63" s="26"/>
      <c r="C63" s="26"/>
      <c r="D63" s="26"/>
      <c r="E63" s="38" t="s">
        <v>203</v>
      </c>
    </row>
    <row r="64" spans="1:5" ht="15" x14ac:dyDescent="0.25">
      <c r="A64" s="26"/>
      <c r="B64" s="26"/>
      <c r="C64" s="26"/>
      <c r="D64" s="26"/>
      <c r="E64" s="38" t="s">
        <v>204</v>
      </c>
    </row>
    <row r="65" spans="1:5" ht="15" x14ac:dyDescent="0.25">
      <c r="A65" s="26"/>
      <c r="B65" s="26"/>
      <c r="C65" s="26"/>
      <c r="D65" s="26"/>
      <c r="E65" s="38" t="s">
        <v>205</v>
      </c>
    </row>
    <row r="66" spans="1:5" ht="15" x14ac:dyDescent="0.25">
      <c r="A66" s="26"/>
      <c r="B66" s="26"/>
      <c r="C66" s="26"/>
      <c r="D66" s="26"/>
      <c r="E66" s="38" t="s">
        <v>206</v>
      </c>
    </row>
    <row r="67" spans="1:5" ht="15" x14ac:dyDescent="0.25">
      <c r="A67" s="29"/>
      <c r="B67" s="29"/>
      <c r="C67" s="29"/>
      <c r="D67" s="29"/>
      <c r="E67" s="38" t="s">
        <v>207</v>
      </c>
    </row>
  </sheetData>
  <hyperlinks>
    <hyperlink ref="E51" r:id="rId1" xr:uid="{F4BF113D-39C1-41A9-8265-4CB5FAAB4D87}"/>
    <hyperlink ref="E55" r:id="rId2" xr:uid="{D8F6BB2C-0FF2-4C45-B778-FB9B17FF7C4A}"/>
  </hyperlinks>
  <pageMargins left="0.7" right="0.7" top="0.75" bottom="0.75" header="0.3" footer="0.3"/>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BD24"/>
  <sheetViews>
    <sheetView workbookViewId="0">
      <selection activeCell="A7" sqref="A7:Z7"/>
    </sheetView>
  </sheetViews>
  <sheetFormatPr defaultRowHeight="12.75" x14ac:dyDescent="0.2"/>
  <cols>
    <col min="1" max="1" width="30.7109375" customWidth="1"/>
    <col min="2" max="55" width="10.7109375" customWidth="1"/>
  </cols>
  <sheetData>
    <row r="1" spans="1:56" ht="23.25" x14ac:dyDescent="0.35">
      <c r="A1" s="2" t="s">
        <v>47</v>
      </c>
    </row>
    <row r="2" spans="1:56" ht="18" x14ac:dyDescent="0.25">
      <c r="A2" s="3" t="s">
        <v>48</v>
      </c>
    </row>
    <row r="3" spans="1:56" x14ac:dyDescent="0.2">
      <c r="A3" t="s">
        <v>49</v>
      </c>
    </row>
    <row r="5" spans="1:56" x14ac:dyDescent="0.2">
      <c r="A5" s="7" t="s">
        <v>26</v>
      </c>
    </row>
    <row r="6" spans="1:56" ht="42" customHeight="1" x14ac:dyDescent="0.2">
      <c r="A6" s="43" t="s">
        <v>128</v>
      </c>
      <c r="B6" s="44"/>
      <c r="C6" s="44"/>
      <c r="D6" s="44"/>
      <c r="E6" s="44"/>
      <c r="F6" s="44"/>
      <c r="G6" s="44"/>
      <c r="H6" s="44"/>
      <c r="I6" s="44"/>
      <c r="J6" s="44"/>
      <c r="K6" s="44"/>
      <c r="L6" s="44"/>
      <c r="M6" s="44"/>
      <c r="N6" s="44"/>
      <c r="O6" s="44"/>
      <c r="P6" s="44"/>
      <c r="Q6" s="44"/>
      <c r="R6" s="44"/>
      <c r="S6" s="44"/>
      <c r="T6" s="44"/>
      <c r="U6" s="44"/>
      <c r="V6" s="44"/>
      <c r="W6" s="44"/>
      <c r="X6" s="44"/>
      <c r="Y6" s="44"/>
      <c r="Z6" s="44"/>
    </row>
    <row r="7" spans="1:56" x14ac:dyDescent="0.2">
      <c r="A7" s="43" t="s">
        <v>208</v>
      </c>
      <c r="B7" s="44"/>
      <c r="C7" s="44"/>
      <c r="D7" s="44"/>
      <c r="E7" s="44"/>
      <c r="F7" s="44"/>
      <c r="G7" s="44"/>
      <c r="H7" s="44"/>
      <c r="I7" s="44"/>
      <c r="J7" s="44"/>
      <c r="K7" s="44"/>
      <c r="L7" s="44"/>
      <c r="M7" s="44"/>
      <c r="N7" s="44"/>
      <c r="O7" s="44"/>
      <c r="P7" s="44"/>
      <c r="Q7" s="44"/>
      <c r="R7" s="44"/>
      <c r="S7" s="44"/>
      <c r="T7" s="44"/>
      <c r="U7" s="44"/>
      <c r="V7" s="44"/>
      <c r="W7" s="44"/>
      <c r="X7" s="44"/>
      <c r="Y7" s="44"/>
      <c r="Z7" s="44"/>
    </row>
    <row r="9" spans="1:56" ht="39.950000000000003" customHeight="1" x14ac:dyDescent="0.2">
      <c r="B9" s="5"/>
      <c r="C9" s="41" t="s">
        <v>98</v>
      </c>
      <c r="D9" s="42"/>
      <c r="E9" s="41" t="s">
        <v>99</v>
      </c>
      <c r="F9" s="41"/>
      <c r="G9" s="41"/>
      <c r="H9" s="41"/>
      <c r="I9" s="41"/>
      <c r="J9" s="42"/>
      <c r="K9" s="41" t="s">
        <v>100</v>
      </c>
      <c r="L9" s="41"/>
      <c r="M9" s="41"/>
      <c r="N9" s="41"/>
      <c r="O9" s="41"/>
      <c r="P9" s="41"/>
      <c r="Q9" s="41"/>
      <c r="R9" s="42"/>
      <c r="S9" s="41" t="s">
        <v>101</v>
      </c>
      <c r="T9" s="41"/>
      <c r="U9" s="42"/>
      <c r="V9" s="41" t="s">
        <v>102</v>
      </c>
      <c r="W9" s="41"/>
      <c r="X9" s="41"/>
      <c r="Y9" s="41"/>
      <c r="Z9" s="42"/>
      <c r="AA9" s="41" t="s">
        <v>103</v>
      </c>
      <c r="AB9" s="41"/>
      <c r="AC9" s="41"/>
      <c r="AD9" s="41"/>
      <c r="AE9" s="42"/>
      <c r="AF9" s="41" t="s">
        <v>104</v>
      </c>
      <c r="AG9" s="42"/>
      <c r="AH9" s="41" t="s">
        <v>105</v>
      </c>
      <c r="AI9" s="42"/>
      <c r="AJ9" s="41" t="s">
        <v>106</v>
      </c>
      <c r="AK9" s="41"/>
      <c r="AL9" s="41"/>
      <c r="AM9" s="41"/>
      <c r="AN9" s="41"/>
      <c r="AO9" s="41"/>
      <c r="AP9" s="42"/>
      <c r="AQ9" s="41" t="s">
        <v>107</v>
      </c>
      <c r="AR9" s="41"/>
      <c r="AS9" s="41"/>
      <c r="AT9" s="41"/>
      <c r="AU9" s="41"/>
      <c r="AV9" s="41"/>
      <c r="AW9" s="42"/>
      <c r="AX9" s="41" t="s">
        <v>108</v>
      </c>
      <c r="AY9" s="41"/>
      <c r="AZ9" s="41"/>
      <c r="BA9" s="41"/>
      <c r="BB9" s="41"/>
      <c r="BC9" s="41"/>
      <c r="BD9" s="42"/>
    </row>
    <row r="10" spans="1:56" ht="39.950000000000003" customHeight="1" x14ac:dyDescent="0.2">
      <c r="A10" s="5"/>
      <c r="B10" s="9" t="s">
        <v>52</v>
      </c>
      <c r="C10" s="6" t="s">
        <v>53</v>
      </c>
      <c r="D10" s="5" t="s">
        <v>54</v>
      </c>
      <c r="E10" s="6" t="s">
        <v>55</v>
      </c>
      <c r="F10" s="6" t="s">
        <v>56</v>
      </c>
      <c r="G10" s="6" t="s">
        <v>57</v>
      </c>
      <c r="H10" s="6" t="s">
        <v>58</v>
      </c>
      <c r="I10" s="6" t="s">
        <v>59</v>
      </c>
      <c r="J10" s="5" t="s">
        <v>60</v>
      </c>
      <c r="K10" s="6" t="s">
        <v>61</v>
      </c>
      <c r="L10" s="6" t="s">
        <v>62</v>
      </c>
      <c r="M10" s="6" t="s">
        <v>63</v>
      </c>
      <c r="N10" s="6" t="s">
        <v>64</v>
      </c>
      <c r="O10" s="6" t="s">
        <v>65</v>
      </c>
      <c r="P10" s="6" t="s">
        <v>66</v>
      </c>
      <c r="Q10" s="6" t="s">
        <v>67</v>
      </c>
      <c r="R10" s="5" t="s">
        <v>68</v>
      </c>
      <c r="S10" s="6" t="s">
        <v>69</v>
      </c>
      <c r="T10" s="6" t="s">
        <v>70</v>
      </c>
      <c r="U10" s="5" t="s">
        <v>71</v>
      </c>
      <c r="V10" s="6" t="s">
        <v>72</v>
      </c>
      <c r="W10" s="6" t="s">
        <v>73</v>
      </c>
      <c r="X10" s="6" t="s">
        <v>74</v>
      </c>
      <c r="Y10" s="6" t="s">
        <v>75</v>
      </c>
      <c r="Z10" s="5" t="s">
        <v>76</v>
      </c>
      <c r="AA10" s="6" t="s">
        <v>72</v>
      </c>
      <c r="AB10" s="6" t="s">
        <v>73</v>
      </c>
      <c r="AC10" s="6" t="s">
        <v>74</v>
      </c>
      <c r="AD10" s="6" t="s">
        <v>75</v>
      </c>
      <c r="AE10" s="5" t="s">
        <v>76</v>
      </c>
      <c r="AF10" s="6" t="s">
        <v>77</v>
      </c>
      <c r="AG10" s="5" t="s">
        <v>78</v>
      </c>
      <c r="AH10" s="6" t="s">
        <v>79</v>
      </c>
      <c r="AI10" s="5" t="s">
        <v>80</v>
      </c>
      <c r="AJ10" s="6" t="s">
        <v>72</v>
      </c>
      <c r="AK10" s="6" t="s">
        <v>73</v>
      </c>
      <c r="AL10" s="6" t="s">
        <v>74</v>
      </c>
      <c r="AM10" s="6" t="s">
        <v>76</v>
      </c>
      <c r="AN10" s="6" t="s">
        <v>81</v>
      </c>
      <c r="AO10" s="6" t="s">
        <v>75</v>
      </c>
      <c r="AP10" s="5" t="s">
        <v>82</v>
      </c>
      <c r="AQ10" s="6" t="s">
        <v>72</v>
      </c>
      <c r="AR10" s="6" t="s">
        <v>73</v>
      </c>
      <c r="AS10" s="6" t="s">
        <v>74</v>
      </c>
      <c r="AT10" s="6" t="s">
        <v>76</v>
      </c>
      <c r="AU10" s="6" t="s">
        <v>81</v>
      </c>
      <c r="AV10" s="6" t="s">
        <v>75</v>
      </c>
      <c r="AW10" s="5" t="s">
        <v>82</v>
      </c>
      <c r="AX10" s="6" t="s">
        <v>72</v>
      </c>
      <c r="AY10" s="6" t="s">
        <v>73</v>
      </c>
      <c r="AZ10" s="6" t="s">
        <v>74</v>
      </c>
      <c r="BA10" s="6" t="s">
        <v>76</v>
      </c>
      <c r="BB10" s="6" t="s">
        <v>81</v>
      </c>
      <c r="BC10" s="6" t="s">
        <v>75</v>
      </c>
      <c r="BD10" s="5" t="s">
        <v>82</v>
      </c>
    </row>
    <row r="11" spans="1:56" x14ac:dyDescent="0.2">
      <c r="A11" s="4" t="s">
        <v>83</v>
      </c>
      <c r="B11" s="12">
        <v>814</v>
      </c>
      <c r="C11" s="13">
        <v>402</v>
      </c>
      <c r="D11" s="12">
        <v>412</v>
      </c>
      <c r="E11" s="13">
        <v>59</v>
      </c>
      <c r="F11" s="13">
        <v>80</v>
      </c>
      <c r="G11" s="13">
        <v>141</v>
      </c>
      <c r="H11" s="13">
        <v>149</v>
      </c>
      <c r="I11" s="13">
        <v>183</v>
      </c>
      <c r="J11" s="12">
        <v>202</v>
      </c>
      <c r="K11" s="13">
        <v>155</v>
      </c>
      <c r="L11" s="13">
        <v>128</v>
      </c>
      <c r="M11" s="13">
        <v>124</v>
      </c>
      <c r="N11" s="13">
        <v>90</v>
      </c>
      <c r="O11" s="13">
        <v>66</v>
      </c>
      <c r="P11" s="13">
        <v>75</v>
      </c>
      <c r="Q11" s="13">
        <v>108</v>
      </c>
      <c r="R11" s="12">
        <v>68</v>
      </c>
      <c r="S11" s="13">
        <v>208</v>
      </c>
      <c r="T11" s="13">
        <v>314</v>
      </c>
      <c r="U11" s="12">
        <v>251</v>
      </c>
      <c r="V11" s="13">
        <v>167</v>
      </c>
      <c r="W11" s="13">
        <v>115</v>
      </c>
      <c r="X11" s="13">
        <v>62</v>
      </c>
      <c r="Y11" s="13">
        <v>13</v>
      </c>
      <c r="Z11" s="12">
        <v>305</v>
      </c>
      <c r="AA11" s="13">
        <v>200</v>
      </c>
      <c r="AB11" s="13">
        <v>145</v>
      </c>
      <c r="AC11" s="13">
        <v>63</v>
      </c>
      <c r="AD11" s="13">
        <v>11</v>
      </c>
      <c r="AE11" s="12">
        <v>315</v>
      </c>
      <c r="AF11" s="13">
        <v>364</v>
      </c>
      <c r="AG11" s="12">
        <v>352</v>
      </c>
      <c r="AH11" s="13">
        <v>249</v>
      </c>
      <c r="AI11" s="12">
        <v>467</v>
      </c>
      <c r="AJ11" s="13">
        <v>179</v>
      </c>
      <c r="AK11" s="13">
        <v>150</v>
      </c>
      <c r="AL11" s="13">
        <v>71</v>
      </c>
      <c r="AM11" s="13">
        <v>328</v>
      </c>
      <c r="AN11" s="13">
        <v>16</v>
      </c>
      <c r="AO11" s="13">
        <v>16</v>
      </c>
      <c r="AP11" s="12">
        <v>42</v>
      </c>
      <c r="AQ11" s="13">
        <v>197</v>
      </c>
      <c r="AR11" s="13">
        <v>149</v>
      </c>
      <c r="AS11" s="13">
        <v>84</v>
      </c>
      <c r="AT11" s="13">
        <v>363</v>
      </c>
      <c r="AU11" s="13">
        <v>12</v>
      </c>
      <c r="AV11" s="13">
        <v>9</v>
      </c>
      <c r="AW11" s="12">
        <v>0</v>
      </c>
      <c r="AX11" s="13">
        <v>174</v>
      </c>
      <c r="AY11" s="13">
        <v>131</v>
      </c>
      <c r="AZ11" s="13">
        <v>87</v>
      </c>
      <c r="BA11" s="13">
        <v>271</v>
      </c>
      <c r="BB11" s="13">
        <v>82</v>
      </c>
      <c r="BC11" s="13">
        <v>6</v>
      </c>
      <c r="BD11" s="12">
        <v>39</v>
      </c>
    </row>
    <row r="12" spans="1:56" x14ac:dyDescent="0.2">
      <c r="A12" s="8" t="s">
        <v>84</v>
      </c>
      <c r="B12" s="10">
        <v>750</v>
      </c>
      <c r="C12" s="11">
        <v>352</v>
      </c>
      <c r="D12" s="10">
        <v>398</v>
      </c>
      <c r="E12" s="11">
        <v>57</v>
      </c>
      <c r="F12" s="11">
        <v>96</v>
      </c>
      <c r="G12" s="11">
        <v>114</v>
      </c>
      <c r="H12" s="11">
        <v>149</v>
      </c>
      <c r="I12" s="11">
        <v>124</v>
      </c>
      <c r="J12" s="10">
        <v>210</v>
      </c>
      <c r="K12" s="11">
        <v>88</v>
      </c>
      <c r="L12" s="11">
        <v>110</v>
      </c>
      <c r="M12" s="11">
        <v>110</v>
      </c>
      <c r="N12" s="11">
        <v>90</v>
      </c>
      <c r="O12" s="11">
        <v>98</v>
      </c>
      <c r="P12" s="11">
        <v>87</v>
      </c>
      <c r="Q12" s="11">
        <v>105</v>
      </c>
      <c r="R12" s="10">
        <v>64</v>
      </c>
      <c r="S12" s="11">
        <v>199</v>
      </c>
      <c r="T12" s="11">
        <v>261</v>
      </c>
      <c r="U12" s="10">
        <v>256</v>
      </c>
      <c r="V12" s="11">
        <v>152</v>
      </c>
      <c r="W12" s="11">
        <v>146</v>
      </c>
      <c r="X12" s="11">
        <v>50</v>
      </c>
      <c r="Y12" s="11">
        <v>6</v>
      </c>
      <c r="Z12" s="10">
        <v>287</v>
      </c>
      <c r="AA12" s="11">
        <v>198</v>
      </c>
      <c r="AB12" s="11">
        <v>174</v>
      </c>
      <c r="AC12" s="11">
        <v>48</v>
      </c>
      <c r="AD12" s="11">
        <v>3</v>
      </c>
      <c r="AE12" s="10">
        <v>275</v>
      </c>
      <c r="AF12" s="11">
        <v>376</v>
      </c>
      <c r="AG12" s="10">
        <v>304</v>
      </c>
      <c r="AH12" s="11">
        <v>250</v>
      </c>
      <c r="AI12" s="10">
        <v>434</v>
      </c>
      <c r="AJ12" s="11">
        <v>170</v>
      </c>
      <c r="AK12" s="11">
        <v>166</v>
      </c>
      <c r="AL12" s="11">
        <v>61</v>
      </c>
      <c r="AM12" s="11">
        <v>295</v>
      </c>
      <c r="AN12" s="11">
        <v>9</v>
      </c>
      <c r="AO12" s="11">
        <v>13</v>
      </c>
      <c r="AP12" s="10">
        <v>36</v>
      </c>
      <c r="AQ12" s="11">
        <v>184</v>
      </c>
      <c r="AR12" s="11">
        <v>165</v>
      </c>
      <c r="AS12" s="11">
        <v>67</v>
      </c>
      <c r="AT12" s="11">
        <v>319</v>
      </c>
      <c r="AU12" s="11">
        <v>8</v>
      </c>
      <c r="AV12" s="11">
        <v>7</v>
      </c>
      <c r="AW12" s="10">
        <v>0</v>
      </c>
      <c r="AX12" s="11">
        <v>162</v>
      </c>
      <c r="AY12" s="11">
        <v>137</v>
      </c>
      <c r="AZ12" s="11">
        <v>78</v>
      </c>
      <c r="BA12" s="11">
        <v>236</v>
      </c>
      <c r="BB12" s="11">
        <v>80</v>
      </c>
      <c r="BC12" s="11">
        <v>5</v>
      </c>
      <c r="BD12" s="10">
        <v>31</v>
      </c>
    </row>
    <row r="13" spans="1:56" ht="25.5" x14ac:dyDescent="0.2">
      <c r="A13" s="4" t="s">
        <v>124</v>
      </c>
      <c r="B13" s="12">
        <v>184</v>
      </c>
      <c r="C13" s="13">
        <v>74</v>
      </c>
      <c r="D13" s="12">
        <v>109</v>
      </c>
      <c r="E13" s="13">
        <v>4</v>
      </c>
      <c r="F13" s="13">
        <v>17</v>
      </c>
      <c r="G13" s="13">
        <v>18</v>
      </c>
      <c r="H13" s="13">
        <v>28</v>
      </c>
      <c r="I13" s="13">
        <v>43</v>
      </c>
      <c r="J13" s="12">
        <v>74</v>
      </c>
      <c r="K13" s="13">
        <v>15</v>
      </c>
      <c r="L13" s="13">
        <v>32</v>
      </c>
      <c r="M13" s="13">
        <v>23</v>
      </c>
      <c r="N13" s="13">
        <v>24</v>
      </c>
      <c r="O13" s="13">
        <v>25</v>
      </c>
      <c r="P13" s="13">
        <v>25</v>
      </c>
      <c r="Q13" s="13">
        <v>25</v>
      </c>
      <c r="R13" s="12">
        <v>15</v>
      </c>
      <c r="S13" s="13">
        <v>41</v>
      </c>
      <c r="T13" s="13">
        <v>70</v>
      </c>
      <c r="U13" s="12">
        <v>59</v>
      </c>
      <c r="V13" s="13">
        <v>140</v>
      </c>
      <c r="W13" s="13">
        <v>5</v>
      </c>
      <c r="X13" s="13">
        <v>6</v>
      </c>
      <c r="Y13" s="13">
        <v>0</v>
      </c>
      <c r="Z13" s="12">
        <v>14</v>
      </c>
      <c r="AA13" s="13">
        <v>173</v>
      </c>
      <c r="AB13" s="13">
        <v>2</v>
      </c>
      <c r="AC13" s="13">
        <v>4</v>
      </c>
      <c r="AD13" s="13">
        <v>0</v>
      </c>
      <c r="AE13" s="12">
        <v>2</v>
      </c>
      <c r="AF13" s="13">
        <v>155</v>
      </c>
      <c r="AG13" s="12">
        <v>14</v>
      </c>
      <c r="AH13" s="13">
        <v>95</v>
      </c>
      <c r="AI13" s="12">
        <v>83</v>
      </c>
      <c r="AJ13" s="13">
        <v>158</v>
      </c>
      <c r="AK13" s="13">
        <v>1</v>
      </c>
      <c r="AL13" s="13">
        <v>6</v>
      </c>
      <c r="AM13" s="13">
        <v>1</v>
      </c>
      <c r="AN13" s="13">
        <v>0</v>
      </c>
      <c r="AO13" s="13">
        <v>4</v>
      </c>
      <c r="AP13" s="12">
        <v>14</v>
      </c>
      <c r="AQ13" s="13">
        <v>184</v>
      </c>
      <c r="AR13" s="13">
        <v>0</v>
      </c>
      <c r="AS13" s="13">
        <v>0</v>
      </c>
      <c r="AT13" s="13">
        <v>0</v>
      </c>
      <c r="AU13" s="13">
        <v>0</v>
      </c>
      <c r="AV13" s="13">
        <v>0</v>
      </c>
      <c r="AW13" s="12">
        <v>0</v>
      </c>
      <c r="AX13" s="13">
        <v>139</v>
      </c>
      <c r="AY13" s="13">
        <v>4</v>
      </c>
      <c r="AZ13" s="13">
        <v>14</v>
      </c>
      <c r="BA13" s="13">
        <v>1</v>
      </c>
      <c r="BB13" s="13">
        <v>7</v>
      </c>
      <c r="BC13" s="13">
        <v>2</v>
      </c>
      <c r="BD13" s="12">
        <v>6</v>
      </c>
    </row>
    <row r="14" spans="1:56" x14ac:dyDescent="0.2">
      <c r="A14" s="4" t="s">
        <v>86</v>
      </c>
      <c r="B14" s="14">
        <v>0.24479999999999999</v>
      </c>
      <c r="C14" s="15">
        <v>0.21129999999999999</v>
      </c>
      <c r="D14" s="14">
        <v>0.27439999999999998</v>
      </c>
      <c r="E14" s="15">
        <v>7.6899999999999996E-2</v>
      </c>
      <c r="F14" s="15">
        <v>0.17910000000000001</v>
      </c>
      <c r="G14" s="15">
        <v>0.15390000000000001</v>
      </c>
      <c r="H14" s="15">
        <v>0.18790000000000001</v>
      </c>
      <c r="I14" s="15">
        <v>0.34300000000000003</v>
      </c>
      <c r="J14" s="14">
        <v>0.35160000000000002</v>
      </c>
      <c r="K14" s="15">
        <v>0.1666</v>
      </c>
      <c r="L14" s="15">
        <v>0.28999999999999998</v>
      </c>
      <c r="M14" s="15">
        <v>0.2107</v>
      </c>
      <c r="N14" s="15">
        <v>0.27060000000000001</v>
      </c>
      <c r="O14" s="15">
        <v>0.25600000000000001</v>
      </c>
      <c r="P14" s="15">
        <v>0.28310000000000002</v>
      </c>
      <c r="Q14" s="15">
        <v>0.2394</v>
      </c>
      <c r="R14" s="14">
        <v>0.2361</v>
      </c>
      <c r="S14" s="15">
        <v>0.20369999999999999</v>
      </c>
      <c r="T14" s="15">
        <v>0.26950000000000002</v>
      </c>
      <c r="U14" s="14">
        <v>0.23050000000000001</v>
      </c>
      <c r="V14" s="15">
        <v>0.92479999999999996</v>
      </c>
      <c r="W14" s="15">
        <v>3.2800000000000003E-2</v>
      </c>
      <c r="X14" s="15">
        <v>0.1144</v>
      </c>
      <c r="Y14" s="15">
        <v>5.0799999999999998E-2</v>
      </c>
      <c r="Z14" s="14">
        <v>4.9200000000000001E-2</v>
      </c>
      <c r="AA14" s="15">
        <v>0.87560000000000004</v>
      </c>
      <c r="AB14" s="15">
        <v>1.1900000000000001E-2</v>
      </c>
      <c r="AC14" s="15">
        <v>7.51E-2</v>
      </c>
      <c r="AD14" s="15">
        <v>9.1999999999999998E-2</v>
      </c>
      <c r="AE14" s="14">
        <v>6.4000000000000003E-3</v>
      </c>
      <c r="AF14" s="15">
        <v>0.41189999999999999</v>
      </c>
      <c r="AG14" s="14">
        <v>4.4600000000000001E-2</v>
      </c>
      <c r="AH14" s="15">
        <v>0.379</v>
      </c>
      <c r="AI14" s="14">
        <v>0.1923</v>
      </c>
      <c r="AJ14" s="15">
        <v>0.93079999999999996</v>
      </c>
      <c r="AK14" s="15">
        <v>4.0000000000000001E-3</v>
      </c>
      <c r="AL14" s="15">
        <v>9.1499999999999998E-2</v>
      </c>
      <c r="AM14" s="15">
        <v>4.4999999999999997E-3</v>
      </c>
      <c r="AN14" s="15">
        <v>0</v>
      </c>
      <c r="AO14" s="15">
        <v>0.30780000000000002</v>
      </c>
      <c r="AP14" s="14">
        <v>0.37440000000000001</v>
      </c>
      <c r="AQ14" s="15">
        <v>1</v>
      </c>
      <c r="AR14" s="15">
        <v>0</v>
      </c>
      <c r="AS14" s="15">
        <v>0</v>
      </c>
      <c r="AT14" s="15">
        <v>0</v>
      </c>
      <c r="AU14" s="15">
        <v>0</v>
      </c>
      <c r="AV14" s="15">
        <v>0</v>
      </c>
      <c r="AW14" s="14" t="e">
        <v>#NUM!</v>
      </c>
      <c r="AX14" s="15">
        <v>0.85960000000000003</v>
      </c>
      <c r="AY14" s="15">
        <v>2.6599999999999999E-2</v>
      </c>
      <c r="AZ14" s="15">
        <v>0.1729</v>
      </c>
      <c r="BA14" s="15">
        <v>6.0000000000000001E-3</v>
      </c>
      <c r="BB14" s="15">
        <v>8.2000000000000003E-2</v>
      </c>
      <c r="BC14" s="15">
        <v>0.32250000000000001</v>
      </c>
      <c r="BD14" s="14">
        <v>0.17660000000000001</v>
      </c>
    </row>
    <row r="15" spans="1:56" x14ac:dyDescent="0.2">
      <c r="A15" s="4" t="s">
        <v>125</v>
      </c>
      <c r="B15" s="12">
        <v>165</v>
      </c>
      <c r="C15" s="13">
        <v>83</v>
      </c>
      <c r="D15" s="12">
        <v>83</v>
      </c>
      <c r="E15" s="13">
        <v>17</v>
      </c>
      <c r="F15" s="13">
        <v>19</v>
      </c>
      <c r="G15" s="13">
        <v>36</v>
      </c>
      <c r="H15" s="13">
        <v>31</v>
      </c>
      <c r="I15" s="13">
        <v>29</v>
      </c>
      <c r="J15" s="12">
        <v>33</v>
      </c>
      <c r="K15" s="13">
        <v>27</v>
      </c>
      <c r="L15" s="13">
        <v>26</v>
      </c>
      <c r="M15" s="13">
        <v>22</v>
      </c>
      <c r="N15" s="13">
        <v>29</v>
      </c>
      <c r="O15" s="13">
        <v>17</v>
      </c>
      <c r="P15" s="13">
        <v>29</v>
      </c>
      <c r="Q15" s="13">
        <v>12</v>
      </c>
      <c r="R15" s="12">
        <v>5</v>
      </c>
      <c r="S15" s="13">
        <v>54</v>
      </c>
      <c r="T15" s="13">
        <v>56</v>
      </c>
      <c r="U15" s="12">
        <v>54</v>
      </c>
      <c r="V15" s="13">
        <v>1</v>
      </c>
      <c r="W15" s="13">
        <v>121</v>
      </c>
      <c r="X15" s="13">
        <v>1</v>
      </c>
      <c r="Y15" s="13">
        <v>0</v>
      </c>
      <c r="Z15" s="12">
        <v>17</v>
      </c>
      <c r="AA15" s="13">
        <v>6</v>
      </c>
      <c r="AB15" s="13">
        <v>139</v>
      </c>
      <c r="AC15" s="13">
        <v>0</v>
      </c>
      <c r="AD15" s="13">
        <v>0</v>
      </c>
      <c r="AE15" s="12">
        <v>9</v>
      </c>
      <c r="AF15" s="13">
        <v>109</v>
      </c>
      <c r="AG15" s="12">
        <v>38</v>
      </c>
      <c r="AH15" s="13">
        <v>41</v>
      </c>
      <c r="AI15" s="12">
        <v>110</v>
      </c>
      <c r="AJ15" s="13">
        <v>4</v>
      </c>
      <c r="AK15" s="13">
        <v>140</v>
      </c>
      <c r="AL15" s="13">
        <v>2</v>
      </c>
      <c r="AM15" s="13">
        <v>6</v>
      </c>
      <c r="AN15" s="13">
        <v>0</v>
      </c>
      <c r="AO15" s="13">
        <v>0</v>
      </c>
      <c r="AP15" s="12">
        <v>13</v>
      </c>
      <c r="AQ15" s="13">
        <v>0</v>
      </c>
      <c r="AR15" s="13">
        <v>165</v>
      </c>
      <c r="AS15" s="13">
        <v>0</v>
      </c>
      <c r="AT15" s="13">
        <v>0</v>
      </c>
      <c r="AU15" s="13">
        <v>0</v>
      </c>
      <c r="AV15" s="13">
        <v>0</v>
      </c>
      <c r="AW15" s="12">
        <v>0</v>
      </c>
      <c r="AX15" s="13">
        <v>9</v>
      </c>
      <c r="AY15" s="13">
        <v>110</v>
      </c>
      <c r="AZ15" s="13">
        <v>10</v>
      </c>
      <c r="BA15" s="13">
        <v>9</v>
      </c>
      <c r="BB15" s="13">
        <v>14</v>
      </c>
      <c r="BC15" s="13">
        <v>0</v>
      </c>
      <c r="BD15" s="12">
        <v>12</v>
      </c>
    </row>
    <row r="16" spans="1:56" x14ac:dyDescent="0.2">
      <c r="A16" s="4" t="s">
        <v>86</v>
      </c>
      <c r="B16" s="14">
        <v>0.22070000000000001</v>
      </c>
      <c r="C16" s="15">
        <v>0.23519999999999999</v>
      </c>
      <c r="D16" s="14">
        <v>0.20780000000000001</v>
      </c>
      <c r="E16" s="15">
        <v>0.30680000000000002</v>
      </c>
      <c r="F16" s="15">
        <v>0.19750000000000001</v>
      </c>
      <c r="G16" s="15">
        <v>0.31430000000000002</v>
      </c>
      <c r="H16" s="15">
        <v>0.20860000000000001</v>
      </c>
      <c r="I16" s="15">
        <v>0.2356</v>
      </c>
      <c r="J16" s="14">
        <v>0.157</v>
      </c>
      <c r="K16" s="15">
        <v>0.30220000000000002</v>
      </c>
      <c r="L16" s="15">
        <v>0.2319</v>
      </c>
      <c r="M16" s="15">
        <v>0.2039</v>
      </c>
      <c r="N16" s="15">
        <v>0.31830000000000003</v>
      </c>
      <c r="O16" s="15">
        <v>0.16969999999999999</v>
      </c>
      <c r="P16" s="15">
        <v>0.33029999999999998</v>
      </c>
      <c r="Q16" s="15">
        <v>0.113</v>
      </c>
      <c r="R16" s="14">
        <v>8.6300000000000002E-2</v>
      </c>
      <c r="S16" s="15">
        <v>0.27329999999999999</v>
      </c>
      <c r="T16" s="15">
        <v>0.21609999999999999</v>
      </c>
      <c r="U16" s="14">
        <v>0.2099</v>
      </c>
      <c r="V16" s="15">
        <v>6.3E-3</v>
      </c>
      <c r="W16" s="15">
        <v>0.83199999999999996</v>
      </c>
      <c r="X16" s="15">
        <v>1.9699999999999999E-2</v>
      </c>
      <c r="Y16" s="15">
        <v>0</v>
      </c>
      <c r="Z16" s="14">
        <v>6.08E-2</v>
      </c>
      <c r="AA16" s="15">
        <v>2.9100000000000001E-2</v>
      </c>
      <c r="AB16" s="15">
        <v>0.79969999999999997</v>
      </c>
      <c r="AC16" s="15">
        <v>0</v>
      </c>
      <c r="AD16" s="15">
        <v>0.1212</v>
      </c>
      <c r="AE16" s="14">
        <v>3.2500000000000001E-2</v>
      </c>
      <c r="AF16" s="15">
        <v>0.29049999999999998</v>
      </c>
      <c r="AG16" s="14">
        <v>0.12609999999999999</v>
      </c>
      <c r="AH16" s="15">
        <v>0.16259999999999999</v>
      </c>
      <c r="AI16" s="14">
        <v>0.25419999999999998</v>
      </c>
      <c r="AJ16" s="15">
        <v>2.2700000000000001E-2</v>
      </c>
      <c r="AK16" s="15">
        <v>0.84419999999999995</v>
      </c>
      <c r="AL16" s="15">
        <v>3.3399999999999999E-2</v>
      </c>
      <c r="AM16" s="15">
        <v>2.0299999999999999E-2</v>
      </c>
      <c r="AN16" s="15">
        <v>0</v>
      </c>
      <c r="AO16" s="15">
        <v>3.1600000000000003E-2</v>
      </c>
      <c r="AP16" s="14">
        <v>0.36149999999999999</v>
      </c>
      <c r="AQ16" s="15">
        <v>0</v>
      </c>
      <c r="AR16" s="15">
        <v>1</v>
      </c>
      <c r="AS16" s="15">
        <v>0</v>
      </c>
      <c r="AT16" s="15">
        <v>0</v>
      </c>
      <c r="AU16" s="15">
        <v>0</v>
      </c>
      <c r="AV16" s="15">
        <v>0</v>
      </c>
      <c r="AW16" s="14" t="e">
        <v>#NUM!</v>
      </c>
      <c r="AX16" s="15">
        <v>5.4100000000000002E-2</v>
      </c>
      <c r="AY16" s="15">
        <v>0.7994</v>
      </c>
      <c r="AZ16" s="15">
        <v>0.12640000000000001</v>
      </c>
      <c r="BA16" s="15">
        <v>3.7999999999999999E-2</v>
      </c>
      <c r="BB16" s="15">
        <v>0.17599999999999999</v>
      </c>
      <c r="BC16" s="15">
        <v>0</v>
      </c>
      <c r="BD16" s="14">
        <v>0.379</v>
      </c>
    </row>
    <row r="17" spans="1:56" x14ac:dyDescent="0.2">
      <c r="A17" s="4" t="s">
        <v>126</v>
      </c>
      <c r="B17" s="12">
        <v>67</v>
      </c>
      <c r="C17" s="13">
        <v>29</v>
      </c>
      <c r="D17" s="12">
        <v>38</v>
      </c>
      <c r="E17" s="13">
        <v>3</v>
      </c>
      <c r="F17" s="13">
        <v>9</v>
      </c>
      <c r="G17" s="13">
        <v>9</v>
      </c>
      <c r="H17" s="13">
        <v>13</v>
      </c>
      <c r="I17" s="13">
        <v>7</v>
      </c>
      <c r="J17" s="12">
        <v>25</v>
      </c>
      <c r="K17" s="13">
        <v>7</v>
      </c>
      <c r="L17" s="13">
        <v>11</v>
      </c>
      <c r="M17" s="13">
        <v>14</v>
      </c>
      <c r="N17" s="13">
        <v>4</v>
      </c>
      <c r="O17" s="13">
        <v>6</v>
      </c>
      <c r="P17" s="13">
        <v>8</v>
      </c>
      <c r="Q17" s="13">
        <v>7</v>
      </c>
      <c r="R17" s="12">
        <v>9</v>
      </c>
      <c r="S17" s="13">
        <v>14</v>
      </c>
      <c r="T17" s="13">
        <v>24</v>
      </c>
      <c r="U17" s="12">
        <v>27</v>
      </c>
      <c r="V17" s="13">
        <v>5</v>
      </c>
      <c r="W17" s="13">
        <v>9</v>
      </c>
      <c r="X17" s="13">
        <v>36</v>
      </c>
      <c r="Y17" s="13">
        <v>0</v>
      </c>
      <c r="Z17" s="12">
        <v>3</v>
      </c>
      <c r="AA17" s="13">
        <v>7</v>
      </c>
      <c r="AB17" s="13">
        <v>9</v>
      </c>
      <c r="AC17" s="13">
        <v>37</v>
      </c>
      <c r="AD17" s="13">
        <v>0</v>
      </c>
      <c r="AE17" s="12">
        <v>4</v>
      </c>
      <c r="AF17" s="13">
        <v>47</v>
      </c>
      <c r="AG17" s="12">
        <v>12</v>
      </c>
      <c r="AH17" s="13">
        <v>9</v>
      </c>
      <c r="AI17" s="12">
        <v>51</v>
      </c>
      <c r="AJ17" s="13">
        <v>5</v>
      </c>
      <c r="AK17" s="13">
        <v>3</v>
      </c>
      <c r="AL17" s="13">
        <v>51</v>
      </c>
      <c r="AM17" s="13">
        <v>4</v>
      </c>
      <c r="AN17" s="13">
        <v>0</v>
      </c>
      <c r="AO17" s="13">
        <v>2</v>
      </c>
      <c r="AP17" s="12">
        <v>2</v>
      </c>
      <c r="AQ17" s="13">
        <v>0</v>
      </c>
      <c r="AR17" s="13">
        <v>0</v>
      </c>
      <c r="AS17" s="13">
        <v>67</v>
      </c>
      <c r="AT17" s="13">
        <v>0</v>
      </c>
      <c r="AU17" s="13">
        <v>0</v>
      </c>
      <c r="AV17" s="13">
        <v>0</v>
      </c>
      <c r="AW17" s="12">
        <v>0</v>
      </c>
      <c r="AX17" s="13">
        <v>8</v>
      </c>
      <c r="AY17" s="13">
        <v>5</v>
      </c>
      <c r="AZ17" s="13">
        <v>43</v>
      </c>
      <c r="BA17" s="13">
        <v>3</v>
      </c>
      <c r="BB17" s="13">
        <v>5</v>
      </c>
      <c r="BC17" s="13">
        <v>0</v>
      </c>
      <c r="BD17" s="12">
        <v>2</v>
      </c>
    </row>
    <row r="18" spans="1:56" x14ac:dyDescent="0.2">
      <c r="A18" s="4" t="s">
        <v>86</v>
      </c>
      <c r="B18" s="14">
        <v>8.9099999999999999E-2</v>
      </c>
      <c r="C18" s="15">
        <v>8.1199999999999994E-2</v>
      </c>
      <c r="D18" s="14">
        <v>9.6100000000000005E-2</v>
      </c>
      <c r="E18" s="15">
        <v>4.5499999999999999E-2</v>
      </c>
      <c r="F18" s="15">
        <v>9.8799999999999999E-2</v>
      </c>
      <c r="G18" s="15">
        <v>0.08</v>
      </c>
      <c r="H18" s="15">
        <v>9.0300000000000005E-2</v>
      </c>
      <c r="I18" s="15">
        <v>5.5100000000000003E-2</v>
      </c>
      <c r="J18" s="14">
        <v>0.1206</v>
      </c>
      <c r="K18" s="15">
        <v>8.4099999999999994E-2</v>
      </c>
      <c r="L18" s="15">
        <v>9.9199999999999997E-2</v>
      </c>
      <c r="M18" s="15">
        <v>0.12709999999999999</v>
      </c>
      <c r="N18" s="15">
        <v>4.9500000000000002E-2</v>
      </c>
      <c r="O18" s="15">
        <v>6.6400000000000001E-2</v>
      </c>
      <c r="P18" s="15">
        <v>9.69E-2</v>
      </c>
      <c r="Q18" s="15">
        <v>6.2600000000000003E-2</v>
      </c>
      <c r="R18" s="14">
        <v>0.13719999999999999</v>
      </c>
      <c r="S18" s="15">
        <v>6.8400000000000002E-2</v>
      </c>
      <c r="T18" s="15">
        <v>9.1800000000000007E-2</v>
      </c>
      <c r="U18" s="14">
        <v>0.10390000000000001</v>
      </c>
      <c r="V18" s="15">
        <v>3.4000000000000002E-2</v>
      </c>
      <c r="W18" s="15">
        <v>6.4899999999999999E-2</v>
      </c>
      <c r="X18" s="15">
        <v>0.72509999999999997</v>
      </c>
      <c r="Y18" s="15">
        <v>0</v>
      </c>
      <c r="Z18" s="14">
        <v>1.12E-2</v>
      </c>
      <c r="AA18" s="15">
        <v>3.3099999999999997E-2</v>
      </c>
      <c r="AB18" s="15">
        <v>5.3400000000000003E-2</v>
      </c>
      <c r="AC18" s="15">
        <v>0.75929999999999997</v>
      </c>
      <c r="AD18" s="15">
        <v>9.1600000000000001E-2</v>
      </c>
      <c r="AE18" s="14">
        <v>1.52E-2</v>
      </c>
      <c r="AF18" s="15">
        <v>0.1249</v>
      </c>
      <c r="AG18" s="14">
        <v>3.8699999999999998E-2</v>
      </c>
      <c r="AH18" s="15">
        <v>3.5099999999999999E-2</v>
      </c>
      <c r="AI18" s="14">
        <v>0.1182</v>
      </c>
      <c r="AJ18" s="15">
        <v>2.7E-2</v>
      </c>
      <c r="AK18" s="15">
        <v>1.7399999999999999E-2</v>
      </c>
      <c r="AL18" s="15">
        <v>0.84819999999999995</v>
      </c>
      <c r="AM18" s="15">
        <v>1.43E-2</v>
      </c>
      <c r="AN18" s="15">
        <v>9.9000000000000008E-3</v>
      </c>
      <c r="AO18" s="15">
        <v>0.12529999999999999</v>
      </c>
      <c r="AP18" s="14">
        <v>5.5800000000000002E-2</v>
      </c>
      <c r="AQ18" s="15">
        <v>0</v>
      </c>
      <c r="AR18" s="15">
        <v>0</v>
      </c>
      <c r="AS18" s="15">
        <v>1</v>
      </c>
      <c r="AT18" s="15">
        <v>0</v>
      </c>
      <c r="AU18" s="15">
        <v>0</v>
      </c>
      <c r="AV18" s="15">
        <v>0</v>
      </c>
      <c r="AW18" s="14" t="e">
        <v>#NUM!</v>
      </c>
      <c r="AX18" s="15">
        <v>5.1700000000000003E-2</v>
      </c>
      <c r="AY18" s="15">
        <v>3.2800000000000003E-2</v>
      </c>
      <c r="AZ18" s="15">
        <v>0.55359999999999998</v>
      </c>
      <c r="BA18" s="15">
        <v>1.4E-2</v>
      </c>
      <c r="BB18" s="15">
        <v>6.2300000000000001E-2</v>
      </c>
      <c r="BC18" s="15">
        <v>0</v>
      </c>
      <c r="BD18" s="14">
        <v>5.74E-2</v>
      </c>
    </row>
    <row r="19" spans="1:56" x14ac:dyDescent="0.2">
      <c r="A19" s="4" t="s">
        <v>114</v>
      </c>
      <c r="B19" s="12">
        <v>319</v>
      </c>
      <c r="C19" s="13">
        <v>161</v>
      </c>
      <c r="D19" s="12">
        <v>158</v>
      </c>
      <c r="E19" s="13">
        <v>32</v>
      </c>
      <c r="F19" s="13">
        <v>49</v>
      </c>
      <c r="G19" s="13">
        <v>49</v>
      </c>
      <c r="H19" s="13">
        <v>71</v>
      </c>
      <c r="I19" s="13">
        <v>43</v>
      </c>
      <c r="J19" s="12">
        <v>75</v>
      </c>
      <c r="K19" s="13">
        <v>37</v>
      </c>
      <c r="L19" s="13">
        <v>40</v>
      </c>
      <c r="M19" s="13">
        <v>48</v>
      </c>
      <c r="N19" s="13">
        <v>32</v>
      </c>
      <c r="O19" s="13">
        <v>48</v>
      </c>
      <c r="P19" s="13">
        <v>23</v>
      </c>
      <c r="Q19" s="13">
        <v>59</v>
      </c>
      <c r="R19" s="12">
        <v>34</v>
      </c>
      <c r="S19" s="13">
        <v>86</v>
      </c>
      <c r="T19" s="13">
        <v>104</v>
      </c>
      <c r="U19" s="12">
        <v>112</v>
      </c>
      <c r="V19" s="13">
        <v>3</v>
      </c>
      <c r="W19" s="13">
        <v>10</v>
      </c>
      <c r="X19" s="13">
        <v>5</v>
      </c>
      <c r="Y19" s="13">
        <v>2</v>
      </c>
      <c r="Z19" s="12">
        <v>250</v>
      </c>
      <c r="AA19" s="13">
        <v>7</v>
      </c>
      <c r="AB19" s="13">
        <v>22</v>
      </c>
      <c r="AC19" s="13">
        <v>7</v>
      </c>
      <c r="AD19" s="13">
        <v>0</v>
      </c>
      <c r="AE19" s="12">
        <v>258</v>
      </c>
      <c r="AF19" s="13">
        <v>58</v>
      </c>
      <c r="AG19" s="12">
        <v>233</v>
      </c>
      <c r="AH19" s="13">
        <v>99</v>
      </c>
      <c r="AI19" s="12">
        <v>184</v>
      </c>
      <c r="AJ19" s="13">
        <v>3</v>
      </c>
      <c r="AK19" s="13">
        <v>21</v>
      </c>
      <c r="AL19" s="13">
        <v>2</v>
      </c>
      <c r="AM19" s="13">
        <v>283</v>
      </c>
      <c r="AN19" s="13">
        <v>2</v>
      </c>
      <c r="AO19" s="13">
        <v>0</v>
      </c>
      <c r="AP19" s="12">
        <v>8</v>
      </c>
      <c r="AQ19" s="13">
        <v>0</v>
      </c>
      <c r="AR19" s="13">
        <v>0</v>
      </c>
      <c r="AS19" s="13">
        <v>0</v>
      </c>
      <c r="AT19" s="13">
        <v>319</v>
      </c>
      <c r="AU19" s="13">
        <v>0</v>
      </c>
      <c r="AV19" s="13">
        <v>0</v>
      </c>
      <c r="AW19" s="12">
        <v>0</v>
      </c>
      <c r="AX19" s="13">
        <v>6</v>
      </c>
      <c r="AY19" s="13">
        <v>19</v>
      </c>
      <c r="AZ19" s="13">
        <v>12</v>
      </c>
      <c r="BA19" s="13">
        <v>221</v>
      </c>
      <c r="BB19" s="13">
        <v>47</v>
      </c>
      <c r="BC19" s="13">
        <v>1</v>
      </c>
      <c r="BD19" s="12">
        <v>12</v>
      </c>
    </row>
    <row r="20" spans="1:56" x14ac:dyDescent="0.2">
      <c r="A20" s="4" t="s">
        <v>86</v>
      </c>
      <c r="B20" s="14">
        <v>0.42580000000000001</v>
      </c>
      <c r="C20" s="15">
        <v>0.45729999999999998</v>
      </c>
      <c r="D20" s="14">
        <v>0.39800000000000002</v>
      </c>
      <c r="E20" s="15">
        <v>0.57079999999999997</v>
      </c>
      <c r="F20" s="15">
        <v>0.5151</v>
      </c>
      <c r="G20" s="15">
        <v>0.42630000000000001</v>
      </c>
      <c r="H20" s="15">
        <v>0.47849999999999998</v>
      </c>
      <c r="I20" s="15">
        <v>0.34689999999999999</v>
      </c>
      <c r="J20" s="14">
        <v>0.35499999999999998</v>
      </c>
      <c r="K20" s="15">
        <v>0.42370000000000002</v>
      </c>
      <c r="L20" s="15">
        <v>0.35959999999999998</v>
      </c>
      <c r="M20" s="15">
        <v>0.43909999999999999</v>
      </c>
      <c r="N20" s="15">
        <v>0.35170000000000001</v>
      </c>
      <c r="O20" s="15">
        <v>0.48899999999999999</v>
      </c>
      <c r="P20" s="15">
        <v>0.26050000000000001</v>
      </c>
      <c r="Q20" s="15">
        <v>0.56010000000000004</v>
      </c>
      <c r="R20" s="14">
        <v>0.53180000000000005</v>
      </c>
      <c r="S20" s="15">
        <v>0.43319999999999997</v>
      </c>
      <c r="T20" s="15">
        <v>0.3997</v>
      </c>
      <c r="U20" s="14">
        <v>0.43830000000000002</v>
      </c>
      <c r="V20" s="15">
        <v>2.0799999999999999E-2</v>
      </c>
      <c r="W20" s="15">
        <v>7.0199999999999999E-2</v>
      </c>
      <c r="X20" s="15">
        <v>9.2999999999999999E-2</v>
      </c>
      <c r="Y20" s="15">
        <v>0.32879999999999998</v>
      </c>
      <c r="Z20" s="14">
        <v>0.87229999999999996</v>
      </c>
      <c r="AA20" s="15">
        <v>3.6999999999999998E-2</v>
      </c>
      <c r="AB20" s="15">
        <v>0.125</v>
      </c>
      <c r="AC20" s="15">
        <v>0.14460000000000001</v>
      </c>
      <c r="AD20" s="15">
        <v>0</v>
      </c>
      <c r="AE20" s="14">
        <v>0.9385</v>
      </c>
      <c r="AF20" s="15">
        <v>0.1555</v>
      </c>
      <c r="AG20" s="14">
        <v>0.76829999999999998</v>
      </c>
      <c r="AH20" s="15">
        <v>0.3952</v>
      </c>
      <c r="AI20" s="14">
        <v>0.42359999999999998</v>
      </c>
      <c r="AJ20" s="15">
        <v>1.9400000000000001E-2</v>
      </c>
      <c r="AK20" s="15">
        <v>0.1293</v>
      </c>
      <c r="AL20" s="15">
        <v>2.69E-2</v>
      </c>
      <c r="AM20" s="15">
        <v>0.96089999999999998</v>
      </c>
      <c r="AN20" s="15">
        <v>0.25109999999999999</v>
      </c>
      <c r="AO20" s="15">
        <v>0</v>
      </c>
      <c r="AP20" s="14">
        <v>0.20830000000000001</v>
      </c>
      <c r="AQ20" s="15">
        <v>0</v>
      </c>
      <c r="AR20" s="15">
        <v>0</v>
      </c>
      <c r="AS20" s="15">
        <v>0</v>
      </c>
      <c r="AT20" s="15">
        <v>1</v>
      </c>
      <c r="AU20" s="15">
        <v>0</v>
      </c>
      <c r="AV20" s="15">
        <v>0</v>
      </c>
      <c r="AW20" s="14" t="e">
        <v>#NUM!</v>
      </c>
      <c r="AX20" s="15">
        <v>3.4700000000000002E-2</v>
      </c>
      <c r="AY20" s="15">
        <v>0.14119999999999999</v>
      </c>
      <c r="AZ20" s="15">
        <v>0.14710000000000001</v>
      </c>
      <c r="BA20" s="15">
        <v>0.93879999999999997</v>
      </c>
      <c r="BB20" s="15">
        <v>0.59399999999999997</v>
      </c>
      <c r="BC20" s="15">
        <v>0.2465</v>
      </c>
      <c r="BD20" s="14">
        <v>0.38700000000000001</v>
      </c>
    </row>
    <row r="21" spans="1:56" x14ac:dyDescent="0.2">
      <c r="A21" s="4" t="s">
        <v>115</v>
      </c>
      <c r="B21" s="12">
        <v>15</v>
      </c>
      <c r="C21" s="13">
        <v>5</v>
      </c>
      <c r="D21" s="12">
        <v>9</v>
      </c>
      <c r="E21" s="13">
        <v>0</v>
      </c>
      <c r="F21" s="13">
        <v>1</v>
      </c>
      <c r="G21" s="13">
        <v>3</v>
      </c>
      <c r="H21" s="13">
        <v>5</v>
      </c>
      <c r="I21" s="13">
        <v>2</v>
      </c>
      <c r="J21" s="12">
        <v>3</v>
      </c>
      <c r="K21" s="13">
        <v>2</v>
      </c>
      <c r="L21" s="13">
        <v>2</v>
      </c>
      <c r="M21" s="13">
        <v>2</v>
      </c>
      <c r="N21" s="13">
        <v>1</v>
      </c>
      <c r="O21" s="13">
        <v>2</v>
      </c>
      <c r="P21" s="13">
        <v>3</v>
      </c>
      <c r="Q21" s="13">
        <v>3</v>
      </c>
      <c r="R21" s="12">
        <v>1</v>
      </c>
      <c r="S21" s="13">
        <v>4</v>
      </c>
      <c r="T21" s="13">
        <v>6</v>
      </c>
      <c r="U21" s="12">
        <v>4</v>
      </c>
      <c r="V21" s="13">
        <v>2</v>
      </c>
      <c r="W21" s="13">
        <v>0</v>
      </c>
      <c r="X21" s="13">
        <v>2</v>
      </c>
      <c r="Y21" s="13">
        <v>4</v>
      </c>
      <c r="Z21" s="12">
        <v>2</v>
      </c>
      <c r="AA21" s="13">
        <v>5</v>
      </c>
      <c r="AB21" s="13">
        <v>2</v>
      </c>
      <c r="AC21" s="13">
        <v>1</v>
      </c>
      <c r="AD21" s="13">
        <v>2</v>
      </c>
      <c r="AE21" s="12">
        <v>2</v>
      </c>
      <c r="AF21" s="13">
        <v>6</v>
      </c>
      <c r="AG21" s="12">
        <v>7</v>
      </c>
      <c r="AH21" s="13">
        <v>7</v>
      </c>
      <c r="AI21" s="12">
        <v>5</v>
      </c>
      <c r="AJ21" s="13">
        <v>0</v>
      </c>
      <c r="AK21" s="13">
        <v>1</v>
      </c>
      <c r="AL21" s="13">
        <v>0</v>
      </c>
      <c r="AM21" s="13">
        <v>0</v>
      </c>
      <c r="AN21" s="13">
        <v>7</v>
      </c>
      <c r="AO21" s="13">
        <v>7</v>
      </c>
      <c r="AP21" s="12">
        <v>0</v>
      </c>
      <c r="AQ21" s="13">
        <v>0</v>
      </c>
      <c r="AR21" s="13">
        <v>0</v>
      </c>
      <c r="AS21" s="13">
        <v>0</v>
      </c>
      <c r="AT21" s="13">
        <v>0</v>
      </c>
      <c r="AU21" s="13">
        <v>8</v>
      </c>
      <c r="AV21" s="13">
        <v>7</v>
      </c>
      <c r="AW21" s="12">
        <v>0</v>
      </c>
      <c r="AX21" s="13">
        <v>0</v>
      </c>
      <c r="AY21" s="13">
        <v>0</v>
      </c>
      <c r="AZ21" s="13">
        <v>0</v>
      </c>
      <c r="BA21" s="13">
        <v>1</v>
      </c>
      <c r="BB21" s="13">
        <v>7</v>
      </c>
      <c r="BC21" s="13">
        <v>2</v>
      </c>
      <c r="BD21" s="12">
        <v>0</v>
      </c>
    </row>
    <row r="22" spans="1:56" x14ac:dyDescent="0.2">
      <c r="A22" s="8" t="s">
        <v>86</v>
      </c>
      <c r="B22" s="16">
        <v>1.9599999999999999E-2</v>
      </c>
      <c r="C22" s="17">
        <v>1.5100000000000001E-2</v>
      </c>
      <c r="D22" s="16">
        <v>2.3599999999999999E-2</v>
      </c>
      <c r="E22" s="17">
        <v>0</v>
      </c>
      <c r="F22" s="17">
        <v>9.5999999999999992E-3</v>
      </c>
      <c r="G22" s="17">
        <v>2.5399999999999999E-2</v>
      </c>
      <c r="H22" s="17">
        <v>3.4599999999999999E-2</v>
      </c>
      <c r="I22" s="17">
        <v>1.95E-2</v>
      </c>
      <c r="J22" s="16">
        <v>1.5800000000000002E-2</v>
      </c>
      <c r="K22" s="17">
        <v>2.35E-2</v>
      </c>
      <c r="L22" s="17">
        <v>1.9300000000000001E-2</v>
      </c>
      <c r="M22" s="17">
        <v>1.9199999999999998E-2</v>
      </c>
      <c r="N22" s="17">
        <v>9.9000000000000008E-3</v>
      </c>
      <c r="O22" s="17">
        <v>1.89E-2</v>
      </c>
      <c r="P22" s="17">
        <v>2.92E-2</v>
      </c>
      <c r="Q22" s="17">
        <v>2.5000000000000001E-2</v>
      </c>
      <c r="R22" s="16">
        <v>8.6E-3</v>
      </c>
      <c r="S22" s="17">
        <v>2.1499999999999998E-2</v>
      </c>
      <c r="T22" s="17">
        <v>2.3E-2</v>
      </c>
      <c r="U22" s="16">
        <v>1.7299999999999999E-2</v>
      </c>
      <c r="V22" s="17">
        <v>1.41E-2</v>
      </c>
      <c r="W22" s="17">
        <v>0</v>
      </c>
      <c r="X22" s="17">
        <v>4.7800000000000002E-2</v>
      </c>
      <c r="Y22" s="17">
        <v>0.62029999999999996</v>
      </c>
      <c r="Z22" s="16">
        <v>6.4000000000000003E-3</v>
      </c>
      <c r="AA22" s="17">
        <v>2.52E-2</v>
      </c>
      <c r="AB22" s="17">
        <v>0.01</v>
      </c>
      <c r="AC22" s="17">
        <v>2.0899999999999998E-2</v>
      </c>
      <c r="AD22" s="17">
        <v>0.69520000000000004</v>
      </c>
      <c r="AE22" s="16">
        <v>7.4000000000000003E-3</v>
      </c>
      <c r="AF22" s="17">
        <v>1.72E-2</v>
      </c>
      <c r="AG22" s="16">
        <v>2.23E-2</v>
      </c>
      <c r="AH22" s="17">
        <v>2.81E-2</v>
      </c>
      <c r="AI22" s="16">
        <v>1.17E-2</v>
      </c>
      <c r="AJ22" s="17">
        <v>0</v>
      </c>
      <c r="AK22" s="17">
        <v>5.1000000000000004E-3</v>
      </c>
      <c r="AL22" s="17">
        <v>0</v>
      </c>
      <c r="AM22" s="17">
        <v>0</v>
      </c>
      <c r="AN22" s="17">
        <v>0.73899999999999999</v>
      </c>
      <c r="AO22" s="17">
        <v>0.5353</v>
      </c>
      <c r="AP22" s="16">
        <v>0</v>
      </c>
      <c r="AQ22" s="17">
        <v>0</v>
      </c>
      <c r="AR22" s="17">
        <v>0</v>
      </c>
      <c r="AS22" s="17">
        <v>0</v>
      </c>
      <c r="AT22" s="17">
        <v>0</v>
      </c>
      <c r="AU22" s="17">
        <v>1</v>
      </c>
      <c r="AV22" s="17">
        <v>1</v>
      </c>
      <c r="AW22" s="16" t="e">
        <v>#NUM!</v>
      </c>
      <c r="AX22" s="17">
        <v>0</v>
      </c>
      <c r="AY22" s="17">
        <v>0</v>
      </c>
      <c r="AZ22" s="17">
        <v>0</v>
      </c>
      <c r="BA22" s="17">
        <v>3.2000000000000002E-3</v>
      </c>
      <c r="BB22" s="17">
        <v>8.5599999999999996E-2</v>
      </c>
      <c r="BC22" s="17">
        <v>0.43099999999999999</v>
      </c>
      <c r="BD22" s="16">
        <v>0</v>
      </c>
    </row>
    <row r="23" spans="1:56" x14ac:dyDescent="0.2">
      <c r="A23" s="4" t="s">
        <v>97</v>
      </c>
      <c r="B23" s="12">
        <v>750</v>
      </c>
      <c r="C23" s="13">
        <v>352</v>
      </c>
      <c r="D23" s="12">
        <v>398</v>
      </c>
      <c r="E23" s="13">
        <v>57</v>
      </c>
      <c r="F23" s="13">
        <v>96</v>
      </c>
      <c r="G23" s="13">
        <v>114</v>
      </c>
      <c r="H23" s="13">
        <v>149</v>
      </c>
      <c r="I23" s="13">
        <v>124</v>
      </c>
      <c r="J23" s="12">
        <v>210</v>
      </c>
      <c r="K23" s="13">
        <v>88</v>
      </c>
      <c r="L23" s="13">
        <v>110</v>
      </c>
      <c r="M23" s="13">
        <v>110</v>
      </c>
      <c r="N23" s="13">
        <v>90</v>
      </c>
      <c r="O23" s="13">
        <v>98</v>
      </c>
      <c r="P23" s="13">
        <v>87</v>
      </c>
      <c r="Q23" s="13">
        <v>105</v>
      </c>
      <c r="R23" s="12">
        <v>64</v>
      </c>
      <c r="S23" s="13">
        <v>199</v>
      </c>
      <c r="T23" s="13">
        <v>261</v>
      </c>
      <c r="U23" s="12">
        <v>256</v>
      </c>
      <c r="V23" s="13">
        <v>152</v>
      </c>
      <c r="W23" s="13">
        <v>146</v>
      </c>
      <c r="X23" s="13">
        <v>50</v>
      </c>
      <c r="Y23" s="13">
        <v>6</v>
      </c>
      <c r="Z23" s="12">
        <v>287</v>
      </c>
      <c r="AA23" s="13">
        <v>198</v>
      </c>
      <c r="AB23" s="13">
        <v>174</v>
      </c>
      <c r="AC23" s="13">
        <v>48</v>
      </c>
      <c r="AD23" s="13">
        <v>3</v>
      </c>
      <c r="AE23" s="12">
        <v>275</v>
      </c>
      <c r="AF23" s="13">
        <v>376</v>
      </c>
      <c r="AG23" s="12">
        <v>304</v>
      </c>
      <c r="AH23" s="13">
        <v>250</v>
      </c>
      <c r="AI23" s="12">
        <v>434</v>
      </c>
      <c r="AJ23" s="13">
        <v>170</v>
      </c>
      <c r="AK23" s="13">
        <v>166</v>
      </c>
      <c r="AL23" s="13">
        <v>61</v>
      </c>
      <c r="AM23" s="13">
        <v>295</v>
      </c>
      <c r="AN23" s="13">
        <v>9</v>
      </c>
      <c r="AO23" s="13">
        <v>13</v>
      </c>
      <c r="AP23" s="12">
        <v>36</v>
      </c>
      <c r="AQ23" s="13">
        <v>184</v>
      </c>
      <c r="AR23" s="13">
        <v>165</v>
      </c>
      <c r="AS23" s="13">
        <v>67</v>
      </c>
      <c r="AT23" s="13">
        <v>319</v>
      </c>
      <c r="AU23" s="13">
        <v>8</v>
      </c>
      <c r="AV23" s="13">
        <v>7</v>
      </c>
      <c r="AW23" s="12">
        <v>0</v>
      </c>
      <c r="AX23" s="13">
        <v>162</v>
      </c>
      <c r="AY23" s="13">
        <v>137</v>
      </c>
      <c r="AZ23" s="13">
        <v>78</v>
      </c>
      <c r="BA23" s="13">
        <v>236</v>
      </c>
      <c r="BB23" s="13">
        <v>80</v>
      </c>
      <c r="BC23" s="13">
        <v>5</v>
      </c>
      <c r="BD23" s="12">
        <v>31</v>
      </c>
    </row>
    <row r="24" spans="1:56" x14ac:dyDescent="0.2">
      <c r="A24" s="8" t="s">
        <v>86</v>
      </c>
      <c r="B24" s="18">
        <v>1</v>
      </c>
      <c r="C24" s="19">
        <v>1.0001</v>
      </c>
      <c r="D24" s="18">
        <v>0.99990000000000001</v>
      </c>
      <c r="E24" s="19">
        <v>1</v>
      </c>
      <c r="F24" s="19">
        <v>1.0001</v>
      </c>
      <c r="G24" s="19">
        <v>0.99990000000000001</v>
      </c>
      <c r="H24" s="19">
        <v>0.99990000000000001</v>
      </c>
      <c r="I24" s="19">
        <v>1.0001</v>
      </c>
      <c r="J24" s="18">
        <v>1</v>
      </c>
      <c r="K24" s="19">
        <v>1.0001</v>
      </c>
      <c r="L24" s="19">
        <v>1</v>
      </c>
      <c r="M24" s="19">
        <v>1</v>
      </c>
      <c r="N24" s="19">
        <v>1</v>
      </c>
      <c r="O24" s="19">
        <v>1</v>
      </c>
      <c r="P24" s="19">
        <v>1</v>
      </c>
      <c r="Q24" s="19">
        <v>1.0001</v>
      </c>
      <c r="R24" s="18">
        <v>1</v>
      </c>
      <c r="S24" s="19">
        <v>1.0001</v>
      </c>
      <c r="T24" s="19">
        <v>1.0001</v>
      </c>
      <c r="U24" s="18">
        <v>0.99990000000000001</v>
      </c>
      <c r="V24" s="19">
        <v>1</v>
      </c>
      <c r="W24" s="19">
        <v>0.99990000000000001</v>
      </c>
      <c r="X24" s="19">
        <v>1</v>
      </c>
      <c r="Y24" s="19">
        <v>0.99990000000000001</v>
      </c>
      <c r="Z24" s="18">
        <v>0.99990000000000001</v>
      </c>
      <c r="AA24" s="19">
        <v>1</v>
      </c>
      <c r="AB24" s="19">
        <v>1</v>
      </c>
      <c r="AC24" s="19">
        <v>0.99990000000000001</v>
      </c>
      <c r="AD24" s="19">
        <v>1</v>
      </c>
      <c r="AE24" s="18">
        <v>1</v>
      </c>
      <c r="AF24" s="19">
        <v>1</v>
      </c>
      <c r="AG24" s="18">
        <v>1</v>
      </c>
      <c r="AH24" s="19">
        <v>1</v>
      </c>
      <c r="AI24" s="18">
        <v>1</v>
      </c>
      <c r="AJ24" s="19">
        <v>0.99990000000000001</v>
      </c>
      <c r="AK24" s="19">
        <v>1</v>
      </c>
      <c r="AL24" s="19">
        <v>1</v>
      </c>
      <c r="AM24" s="19">
        <v>1</v>
      </c>
      <c r="AN24" s="19">
        <v>1</v>
      </c>
      <c r="AO24" s="19">
        <v>1</v>
      </c>
      <c r="AP24" s="18">
        <v>1</v>
      </c>
      <c r="AQ24" s="19">
        <v>1</v>
      </c>
      <c r="AR24" s="19">
        <v>1</v>
      </c>
      <c r="AS24" s="19">
        <v>1</v>
      </c>
      <c r="AT24" s="19">
        <v>1</v>
      </c>
      <c r="AU24" s="19">
        <v>1</v>
      </c>
      <c r="AV24" s="19">
        <v>1</v>
      </c>
      <c r="AW24" s="18" t="e">
        <v>#NUM!</v>
      </c>
      <c r="AX24" s="19">
        <v>1.0001</v>
      </c>
      <c r="AY24" s="19">
        <v>1</v>
      </c>
      <c r="AZ24" s="19">
        <v>1</v>
      </c>
      <c r="BA24" s="19">
        <v>1</v>
      </c>
      <c r="BB24" s="19">
        <v>0.99990000000000001</v>
      </c>
      <c r="BC24" s="19">
        <v>1</v>
      </c>
      <c r="BD24" s="18">
        <v>1</v>
      </c>
    </row>
  </sheetData>
  <mergeCells count="13">
    <mergeCell ref="A6:Z6"/>
    <mergeCell ref="A7:Z7"/>
    <mergeCell ref="C9:D9"/>
    <mergeCell ref="E9:J9"/>
    <mergeCell ref="K9:R9"/>
    <mergeCell ref="S9:U9"/>
    <mergeCell ref="V9:Z9"/>
    <mergeCell ref="AX9:BD9"/>
    <mergeCell ref="AA9:AE9"/>
    <mergeCell ref="AF9:AG9"/>
    <mergeCell ref="AH9:AI9"/>
    <mergeCell ref="AJ9:AP9"/>
    <mergeCell ref="AQ9:AW9"/>
  </mergeCells>
  <pageMargins left="0.7" right="0.7" top="0.75" bottom="0.75" header="0.3" footer="0.3"/>
  <pageSetup paperSize="9" orientation="portrait" horizontalDpi="300" verticalDpi="30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BD32"/>
  <sheetViews>
    <sheetView workbookViewId="0"/>
  </sheetViews>
  <sheetFormatPr defaultRowHeight="12.75" x14ac:dyDescent="0.2"/>
  <cols>
    <col min="1" max="1" width="30.7109375" customWidth="1"/>
    <col min="2" max="55" width="10.7109375" customWidth="1"/>
  </cols>
  <sheetData>
    <row r="1" spans="1:56" ht="23.25" x14ac:dyDescent="0.35">
      <c r="A1" s="2" t="s">
        <v>47</v>
      </c>
    </row>
    <row r="2" spans="1:56" ht="18" x14ac:dyDescent="0.25">
      <c r="A2" s="3" t="s">
        <v>48</v>
      </c>
    </row>
    <row r="3" spans="1:56" x14ac:dyDescent="0.2">
      <c r="A3" t="s">
        <v>49</v>
      </c>
    </row>
    <row r="5" spans="1:56" x14ac:dyDescent="0.2">
      <c r="A5" s="7" t="s">
        <v>28</v>
      </c>
    </row>
    <row r="6" spans="1:56" ht="42" customHeight="1" x14ac:dyDescent="0.2">
      <c r="A6" s="43" t="s">
        <v>129</v>
      </c>
      <c r="B6" s="44"/>
      <c r="C6" s="44"/>
      <c r="D6" s="44"/>
      <c r="E6" s="44"/>
      <c r="F6" s="44"/>
      <c r="G6" s="44"/>
      <c r="H6" s="44"/>
      <c r="I6" s="44"/>
      <c r="J6" s="44"/>
      <c r="K6" s="44"/>
      <c r="L6" s="44"/>
      <c r="M6" s="44"/>
      <c r="N6" s="44"/>
      <c r="O6" s="44"/>
      <c r="P6" s="44"/>
      <c r="Q6" s="44"/>
      <c r="R6" s="44"/>
      <c r="S6" s="44"/>
      <c r="T6" s="44"/>
      <c r="U6" s="44"/>
      <c r="V6" s="44"/>
      <c r="W6" s="44"/>
      <c r="X6" s="44"/>
      <c r="Y6" s="44"/>
      <c r="Z6" s="44"/>
    </row>
    <row r="7" spans="1:56" x14ac:dyDescent="0.2">
      <c r="A7" s="43" t="s">
        <v>110</v>
      </c>
      <c r="B7" s="44"/>
      <c r="C7" s="44"/>
      <c r="D7" s="44"/>
      <c r="E7" s="44"/>
      <c r="F7" s="44"/>
      <c r="G7" s="44"/>
      <c r="H7" s="44"/>
      <c r="I7" s="44"/>
      <c r="J7" s="44"/>
      <c r="K7" s="44"/>
      <c r="L7" s="44"/>
      <c r="M7" s="44"/>
      <c r="N7" s="44"/>
      <c r="O7" s="44"/>
      <c r="P7" s="44"/>
      <c r="Q7" s="44"/>
      <c r="R7" s="44"/>
      <c r="S7" s="44"/>
      <c r="T7" s="44"/>
      <c r="U7" s="44"/>
      <c r="V7" s="44"/>
      <c r="W7" s="44"/>
      <c r="X7" s="44"/>
      <c r="Y7" s="44"/>
      <c r="Z7" s="44"/>
    </row>
    <row r="9" spans="1:56" ht="39.950000000000003" customHeight="1" x14ac:dyDescent="0.2">
      <c r="B9" s="5"/>
      <c r="C9" s="41" t="s">
        <v>98</v>
      </c>
      <c r="D9" s="42"/>
      <c r="E9" s="41" t="s">
        <v>99</v>
      </c>
      <c r="F9" s="41"/>
      <c r="G9" s="41"/>
      <c r="H9" s="41"/>
      <c r="I9" s="41"/>
      <c r="J9" s="42"/>
      <c r="K9" s="41" t="s">
        <v>100</v>
      </c>
      <c r="L9" s="41"/>
      <c r="M9" s="41"/>
      <c r="N9" s="41"/>
      <c r="O9" s="41"/>
      <c r="P9" s="41"/>
      <c r="Q9" s="41"/>
      <c r="R9" s="42"/>
      <c r="S9" s="41" t="s">
        <v>101</v>
      </c>
      <c r="T9" s="41"/>
      <c r="U9" s="42"/>
      <c r="V9" s="41" t="s">
        <v>102</v>
      </c>
      <c r="W9" s="41"/>
      <c r="X9" s="41"/>
      <c r="Y9" s="41"/>
      <c r="Z9" s="42"/>
      <c r="AA9" s="41" t="s">
        <v>103</v>
      </c>
      <c r="AB9" s="41"/>
      <c r="AC9" s="41"/>
      <c r="AD9" s="41"/>
      <c r="AE9" s="42"/>
      <c r="AF9" s="41" t="s">
        <v>104</v>
      </c>
      <c r="AG9" s="42"/>
      <c r="AH9" s="41" t="s">
        <v>105</v>
      </c>
      <c r="AI9" s="42"/>
      <c r="AJ9" s="41" t="s">
        <v>106</v>
      </c>
      <c r="AK9" s="41"/>
      <c r="AL9" s="41"/>
      <c r="AM9" s="41"/>
      <c r="AN9" s="41"/>
      <c r="AO9" s="41"/>
      <c r="AP9" s="42"/>
      <c r="AQ9" s="41" t="s">
        <v>107</v>
      </c>
      <c r="AR9" s="41"/>
      <c r="AS9" s="41"/>
      <c r="AT9" s="41"/>
      <c r="AU9" s="41"/>
      <c r="AV9" s="41"/>
      <c r="AW9" s="42"/>
      <c r="AX9" s="41" t="s">
        <v>108</v>
      </c>
      <c r="AY9" s="41"/>
      <c r="AZ9" s="41"/>
      <c r="BA9" s="41"/>
      <c r="BB9" s="41"/>
      <c r="BC9" s="41"/>
      <c r="BD9" s="42"/>
    </row>
    <row r="10" spans="1:56" ht="39.950000000000003" customHeight="1" x14ac:dyDescent="0.2">
      <c r="A10" s="5"/>
      <c r="B10" s="9" t="s">
        <v>52</v>
      </c>
      <c r="C10" s="6" t="s">
        <v>53</v>
      </c>
      <c r="D10" s="5" t="s">
        <v>54</v>
      </c>
      <c r="E10" s="6" t="s">
        <v>55</v>
      </c>
      <c r="F10" s="6" t="s">
        <v>56</v>
      </c>
      <c r="G10" s="6" t="s">
        <v>57</v>
      </c>
      <c r="H10" s="6" t="s">
        <v>58</v>
      </c>
      <c r="I10" s="6" t="s">
        <v>59</v>
      </c>
      <c r="J10" s="5" t="s">
        <v>60</v>
      </c>
      <c r="K10" s="6" t="s">
        <v>61</v>
      </c>
      <c r="L10" s="6" t="s">
        <v>62</v>
      </c>
      <c r="M10" s="6" t="s">
        <v>63</v>
      </c>
      <c r="N10" s="6" t="s">
        <v>64</v>
      </c>
      <c r="O10" s="6" t="s">
        <v>65</v>
      </c>
      <c r="P10" s="6" t="s">
        <v>66</v>
      </c>
      <c r="Q10" s="6" t="s">
        <v>67</v>
      </c>
      <c r="R10" s="5" t="s">
        <v>68</v>
      </c>
      <c r="S10" s="6" t="s">
        <v>69</v>
      </c>
      <c r="T10" s="6" t="s">
        <v>70</v>
      </c>
      <c r="U10" s="5" t="s">
        <v>71</v>
      </c>
      <c r="V10" s="6" t="s">
        <v>72</v>
      </c>
      <c r="W10" s="6" t="s">
        <v>73</v>
      </c>
      <c r="X10" s="6" t="s">
        <v>74</v>
      </c>
      <c r="Y10" s="6" t="s">
        <v>75</v>
      </c>
      <c r="Z10" s="5" t="s">
        <v>76</v>
      </c>
      <c r="AA10" s="6" t="s">
        <v>72</v>
      </c>
      <c r="AB10" s="6" t="s">
        <v>73</v>
      </c>
      <c r="AC10" s="6" t="s">
        <v>74</v>
      </c>
      <c r="AD10" s="6" t="s">
        <v>75</v>
      </c>
      <c r="AE10" s="5" t="s">
        <v>76</v>
      </c>
      <c r="AF10" s="6" t="s">
        <v>77</v>
      </c>
      <c r="AG10" s="5" t="s">
        <v>78</v>
      </c>
      <c r="AH10" s="6" t="s">
        <v>79</v>
      </c>
      <c r="AI10" s="5" t="s">
        <v>80</v>
      </c>
      <c r="AJ10" s="6" t="s">
        <v>72</v>
      </c>
      <c r="AK10" s="6" t="s">
        <v>73</v>
      </c>
      <c r="AL10" s="6" t="s">
        <v>74</v>
      </c>
      <c r="AM10" s="6" t="s">
        <v>76</v>
      </c>
      <c r="AN10" s="6" t="s">
        <v>81</v>
      </c>
      <c r="AO10" s="6" t="s">
        <v>75</v>
      </c>
      <c r="AP10" s="5" t="s">
        <v>82</v>
      </c>
      <c r="AQ10" s="6" t="s">
        <v>72</v>
      </c>
      <c r="AR10" s="6" t="s">
        <v>73</v>
      </c>
      <c r="AS10" s="6" t="s">
        <v>74</v>
      </c>
      <c r="AT10" s="6" t="s">
        <v>76</v>
      </c>
      <c r="AU10" s="6" t="s">
        <v>81</v>
      </c>
      <c r="AV10" s="6" t="s">
        <v>75</v>
      </c>
      <c r="AW10" s="5" t="s">
        <v>82</v>
      </c>
      <c r="AX10" s="6" t="s">
        <v>72</v>
      </c>
      <c r="AY10" s="6" t="s">
        <v>73</v>
      </c>
      <c r="AZ10" s="6" t="s">
        <v>74</v>
      </c>
      <c r="BA10" s="6" t="s">
        <v>76</v>
      </c>
      <c r="BB10" s="6" t="s">
        <v>81</v>
      </c>
      <c r="BC10" s="6" t="s">
        <v>75</v>
      </c>
      <c r="BD10" s="5" t="s">
        <v>82</v>
      </c>
    </row>
    <row r="11" spans="1:56" x14ac:dyDescent="0.2">
      <c r="A11" s="4" t="s">
        <v>83</v>
      </c>
      <c r="B11" s="12">
        <v>963</v>
      </c>
      <c r="C11" s="13">
        <v>510</v>
      </c>
      <c r="D11" s="12">
        <v>453</v>
      </c>
      <c r="E11" s="13">
        <v>72</v>
      </c>
      <c r="F11" s="13">
        <v>108</v>
      </c>
      <c r="G11" s="13">
        <v>172</v>
      </c>
      <c r="H11" s="13">
        <v>177</v>
      </c>
      <c r="I11" s="13">
        <v>218</v>
      </c>
      <c r="J11" s="12">
        <v>216</v>
      </c>
      <c r="K11" s="13">
        <v>193</v>
      </c>
      <c r="L11" s="13">
        <v>138</v>
      </c>
      <c r="M11" s="13">
        <v>144</v>
      </c>
      <c r="N11" s="13">
        <v>108</v>
      </c>
      <c r="O11" s="13">
        <v>80</v>
      </c>
      <c r="P11" s="13">
        <v>92</v>
      </c>
      <c r="Q11" s="13">
        <v>135</v>
      </c>
      <c r="R11" s="12">
        <v>73</v>
      </c>
      <c r="S11" s="13">
        <v>246</v>
      </c>
      <c r="T11" s="13">
        <v>364</v>
      </c>
      <c r="U11" s="12">
        <v>297</v>
      </c>
      <c r="V11" s="13">
        <v>183</v>
      </c>
      <c r="W11" s="13">
        <v>131</v>
      </c>
      <c r="X11" s="13">
        <v>64</v>
      </c>
      <c r="Y11" s="13">
        <v>14</v>
      </c>
      <c r="Z11" s="12">
        <v>320</v>
      </c>
      <c r="AA11" s="13">
        <v>228</v>
      </c>
      <c r="AB11" s="13">
        <v>171</v>
      </c>
      <c r="AC11" s="13">
        <v>69</v>
      </c>
      <c r="AD11" s="13">
        <v>14</v>
      </c>
      <c r="AE11" s="12">
        <v>328</v>
      </c>
      <c r="AF11" s="13">
        <v>432</v>
      </c>
      <c r="AG11" s="12">
        <v>389</v>
      </c>
      <c r="AH11" s="13">
        <v>295</v>
      </c>
      <c r="AI11" s="12">
        <v>523</v>
      </c>
      <c r="AJ11" s="13">
        <v>184</v>
      </c>
      <c r="AK11" s="13">
        <v>154</v>
      </c>
      <c r="AL11" s="13">
        <v>73</v>
      </c>
      <c r="AM11" s="13">
        <v>333</v>
      </c>
      <c r="AN11" s="13">
        <v>18</v>
      </c>
      <c r="AO11" s="13">
        <v>21</v>
      </c>
      <c r="AP11" s="12">
        <v>148</v>
      </c>
      <c r="AQ11" s="13">
        <v>197</v>
      </c>
      <c r="AR11" s="13">
        <v>149</v>
      </c>
      <c r="AS11" s="13">
        <v>84</v>
      </c>
      <c r="AT11" s="13">
        <v>363</v>
      </c>
      <c r="AU11" s="13">
        <v>12</v>
      </c>
      <c r="AV11" s="13">
        <v>9</v>
      </c>
      <c r="AW11" s="12">
        <v>137</v>
      </c>
      <c r="AX11" s="13">
        <v>179</v>
      </c>
      <c r="AY11" s="13">
        <v>136</v>
      </c>
      <c r="AZ11" s="13">
        <v>89</v>
      </c>
      <c r="BA11" s="13">
        <v>275</v>
      </c>
      <c r="BB11" s="13">
        <v>86</v>
      </c>
      <c r="BC11" s="13">
        <v>6</v>
      </c>
      <c r="BD11" s="12">
        <v>156</v>
      </c>
    </row>
    <row r="12" spans="1:56" x14ac:dyDescent="0.2">
      <c r="A12" s="8" t="s">
        <v>84</v>
      </c>
      <c r="B12" s="10">
        <v>964</v>
      </c>
      <c r="C12" s="11">
        <v>495</v>
      </c>
      <c r="D12" s="10">
        <v>469</v>
      </c>
      <c r="E12" s="11">
        <v>99</v>
      </c>
      <c r="F12" s="11">
        <v>145</v>
      </c>
      <c r="G12" s="11">
        <v>146</v>
      </c>
      <c r="H12" s="11">
        <v>187</v>
      </c>
      <c r="I12" s="11">
        <v>158</v>
      </c>
      <c r="J12" s="10">
        <v>229</v>
      </c>
      <c r="K12" s="11">
        <v>124</v>
      </c>
      <c r="L12" s="11">
        <v>130</v>
      </c>
      <c r="M12" s="11">
        <v>138</v>
      </c>
      <c r="N12" s="11">
        <v>115</v>
      </c>
      <c r="O12" s="11">
        <v>127</v>
      </c>
      <c r="P12" s="11">
        <v>115</v>
      </c>
      <c r="Q12" s="11">
        <v>138</v>
      </c>
      <c r="R12" s="10">
        <v>77</v>
      </c>
      <c r="S12" s="11">
        <v>256</v>
      </c>
      <c r="T12" s="11">
        <v>325</v>
      </c>
      <c r="U12" s="10">
        <v>327</v>
      </c>
      <c r="V12" s="11">
        <v>171</v>
      </c>
      <c r="W12" s="11">
        <v>171</v>
      </c>
      <c r="X12" s="11">
        <v>54</v>
      </c>
      <c r="Y12" s="11">
        <v>7</v>
      </c>
      <c r="Z12" s="10">
        <v>315</v>
      </c>
      <c r="AA12" s="11">
        <v>233</v>
      </c>
      <c r="AB12" s="11">
        <v>219</v>
      </c>
      <c r="AC12" s="11">
        <v>56</v>
      </c>
      <c r="AD12" s="11">
        <v>5</v>
      </c>
      <c r="AE12" s="10">
        <v>300</v>
      </c>
      <c r="AF12" s="11">
        <v>468</v>
      </c>
      <c r="AG12" s="10">
        <v>356</v>
      </c>
      <c r="AH12" s="11">
        <v>312</v>
      </c>
      <c r="AI12" s="10">
        <v>515</v>
      </c>
      <c r="AJ12" s="11">
        <v>185</v>
      </c>
      <c r="AK12" s="11">
        <v>181</v>
      </c>
      <c r="AL12" s="11">
        <v>69</v>
      </c>
      <c r="AM12" s="11">
        <v>321</v>
      </c>
      <c r="AN12" s="11">
        <v>11</v>
      </c>
      <c r="AO12" s="11">
        <v>20</v>
      </c>
      <c r="AP12" s="10">
        <v>143</v>
      </c>
      <c r="AQ12" s="11">
        <v>193</v>
      </c>
      <c r="AR12" s="11">
        <v>180</v>
      </c>
      <c r="AS12" s="11">
        <v>76</v>
      </c>
      <c r="AT12" s="11">
        <v>351</v>
      </c>
      <c r="AU12" s="11">
        <v>8</v>
      </c>
      <c r="AV12" s="11">
        <v>7</v>
      </c>
      <c r="AW12" s="10">
        <v>135</v>
      </c>
      <c r="AX12" s="11">
        <v>177</v>
      </c>
      <c r="AY12" s="11">
        <v>155</v>
      </c>
      <c r="AZ12" s="11">
        <v>89</v>
      </c>
      <c r="BA12" s="11">
        <v>262</v>
      </c>
      <c r="BB12" s="11">
        <v>92</v>
      </c>
      <c r="BC12" s="11">
        <v>5</v>
      </c>
      <c r="BD12" s="10">
        <v>149</v>
      </c>
    </row>
    <row r="13" spans="1:56" ht="25.5" x14ac:dyDescent="0.2">
      <c r="A13" s="4" t="s">
        <v>124</v>
      </c>
      <c r="B13" s="12">
        <v>177</v>
      </c>
      <c r="C13" s="13">
        <v>69</v>
      </c>
      <c r="D13" s="12">
        <v>108</v>
      </c>
      <c r="E13" s="13">
        <v>6</v>
      </c>
      <c r="F13" s="13">
        <v>17</v>
      </c>
      <c r="G13" s="13">
        <v>17</v>
      </c>
      <c r="H13" s="13">
        <v>28</v>
      </c>
      <c r="I13" s="13">
        <v>41</v>
      </c>
      <c r="J13" s="12">
        <v>69</v>
      </c>
      <c r="K13" s="13">
        <v>15</v>
      </c>
      <c r="L13" s="13">
        <v>32</v>
      </c>
      <c r="M13" s="13">
        <v>27</v>
      </c>
      <c r="N13" s="13">
        <v>20</v>
      </c>
      <c r="O13" s="13">
        <v>26</v>
      </c>
      <c r="P13" s="13">
        <v>22</v>
      </c>
      <c r="Q13" s="13">
        <v>21</v>
      </c>
      <c r="R13" s="12">
        <v>14</v>
      </c>
      <c r="S13" s="13">
        <v>45</v>
      </c>
      <c r="T13" s="13">
        <v>68</v>
      </c>
      <c r="U13" s="12">
        <v>52</v>
      </c>
      <c r="V13" s="13">
        <v>126</v>
      </c>
      <c r="W13" s="13">
        <v>13</v>
      </c>
      <c r="X13" s="13">
        <v>6</v>
      </c>
      <c r="Y13" s="13">
        <v>0</v>
      </c>
      <c r="Z13" s="12">
        <v>12</v>
      </c>
      <c r="AA13" s="13">
        <v>151</v>
      </c>
      <c r="AB13" s="13">
        <v>8</v>
      </c>
      <c r="AC13" s="13">
        <v>6</v>
      </c>
      <c r="AD13" s="13">
        <v>0</v>
      </c>
      <c r="AE13" s="12">
        <v>6</v>
      </c>
      <c r="AF13" s="13">
        <v>152</v>
      </c>
      <c r="AG13" s="12">
        <v>13</v>
      </c>
      <c r="AH13" s="13">
        <v>86</v>
      </c>
      <c r="AI13" s="12">
        <v>81</v>
      </c>
      <c r="AJ13" s="13">
        <v>140</v>
      </c>
      <c r="AK13" s="13">
        <v>7</v>
      </c>
      <c r="AL13" s="13">
        <v>10</v>
      </c>
      <c r="AM13" s="13">
        <v>5</v>
      </c>
      <c r="AN13" s="13">
        <v>0</v>
      </c>
      <c r="AO13" s="13">
        <v>0</v>
      </c>
      <c r="AP13" s="12">
        <v>14</v>
      </c>
      <c r="AQ13" s="13">
        <v>147</v>
      </c>
      <c r="AR13" s="13">
        <v>10</v>
      </c>
      <c r="AS13" s="13">
        <v>9</v>
      </c>
      <c r="AT13" s="13">
        <v>7</v>
      </c>
      <c r="AU13" s="13">
        <v>0</v>
      </c>
      <c r="AV13" s="13">
        <v>0</v>
      </c>
      <c r="AW13" s="12">
        <v>4</v>
      </c>
      <c r="AX13" s="13">
        <v>177</v>
      </c>
      <c r="AY13" s="13">
        <v>0</v>
      </c>
      <c r="AZ13" s="13">
        <v>0</v>
      </c>
      <c r="BA13" s="13">
        <v>0</v>
      </c>
      <c r="BB13" s="13">
        <v>0</v>
      </c>
      <c r="BC13" s="13">
        <v>0</v>
      </c>
      <c r="BD13" s="12">
        <v>0</v>
      </c>
    </row>
    <row r="14" spans="1:56" x14ac:dyDescent="0.2">
      <c r="A14" s="4" t="s">
        <v>86</v>
      </c>
      <c r="B14" s="14">
        <v>0.18379999999999999</v>
      </c>
      <c r="C14" s="15">
        <v>0.13950000000000001</v>
      </c>
      <c r="D14" s="14">
        <v>0.23050000000000001</v>
      </c>
      <c r="E14" s="15">
        <v>5.9200000000000003E-2</v>
      </c>
      <c r="F14" s="15">
        <v>0.1153</v>
      </c>
      <c r="G14" s="15">
        <v>0.11840000000000001</v>
      </c>
      <c r="H14" s="15">
        <v>0.14829999999999999</v>
      </c>
      <c r="I14" s="15">
        <v>0.25750000000000001</v>
      </c>
      <c r="J14" s="14">
        <v>0.30059999999999998</v>
      </c>
      <c r="K14" s="15">
        <v>0.1237</v>
      </c>
      <c r="L14" s="15">
        <v>0.2447</v>
      </c>
      <c r="M14" s="15">
        <v>0.19800000000000001</v>
      </c>
      <c r="N14" s="15">
        <v>0.1744</v>
      </c>
      <c r="O14" s="15">
        <v>0.20599999999999999</v>
      </c>
      <c r="P14" s="15">
        <v>0.187</v>
      </c>
      <c r="Q14" s="15">
        <v>0.15240000000000001</v>
      </c>
      <c r="R14" s="14">
        <v>0.18029999999999999</v>
      </c>
      <c r="S14" s="15">
        <v>0.17630000000000001</v>
      </c>
      <c r="T14" s="15">
        <v>0.2094</v>
      </c>
      <c r="U14" s="14">
        <v>0.1583</v>
      </c>
      <c r="V14" s="15">
        <v>0.73819999999999997</v>
      </c>
      <c r="W14" s="15">
        <v>7.46E-2</v>
      </c>
      <c r="X14" s="15">
        <v>0.1153</v>
      </c>
      <c r="Y14" s="15">
        <v>0</v>
      </c>
      <c r="Z14" s="14">
        <v>3.6799999999999999E-2</v>
      </c>
      <c r="AA14" s="15">
        <v>0.6472</v>
      </c>
      <c r="AB14" s="15">
        <v>3.61E-2</v>
      </c>
      <c r="AC14" s="15">
        <v>0.11550000000000001</v>
      </c>
      <c r="AD14" s="15">
        <v>0</v>
      </c>
      <c r="AE14" s="14">
        <v>1.8599999999999998E-2</v>
      </c>
      <c r="AF14" s="15">
        <v>0.3251</v>
      </c>
      <c r="AG14" s="14">
        <v>3.7900000000000003E-2</v>
      </c>
      <c r="AH14" s="15">
        <v>0.27600000000000002</v>
      </c>
      <c r="AI14" s="14">
        <v>0.15790000000000001</v>
      </c>
      <c r="AJ14" s="15">
        <v>0.75509999999999999</v>
      </c>
      <c r="AK14" s="15">
        <v>3.7199999999999997E-2</v>
      </c>
      <c r="AL14" s="15">
        <v>0.14610000000000001</v>
      </c>
      <c r="AM14" s="15">
        <v>1.41E-2</v>
      </c>
      <c r="AN14" s="15">
        <v>0</v>
      </c>
      <c r="AO14" s="15">
        <v>0</v>
      </c>
      <c r="AP14" s="14">
        <v>9.4600000000000004E-2</v>
      </c>
      <c r="AQ14" s="15">
        <v>0.75819999999999999</v>
      </c>
      <c r="AR14" s="15">
        <v>5.28E-2</v>
      </c>
      <c r="AS14" s="15">
        <v>0.1183</v>
      </c>
      <c r="AT14" s="15">
        <v>2.1100000000000001E-2</v>
      </c>
      <c r="AU14" s="15">
        <v>0</v>
      </c>
      <c r="AV14" s="15">
        <v>0</v>
      </c>
      <c r="AW14" s="14">
        <v>3.0599999999999999E-2</v>
      </c>
      <c r="AX14" s="15">
        <v>1</v>
      </c>
      <c r="AY14" s="15">
        <v>0</v>
      </c>
      <c r="AZ14" s="15">
        <v>0</v>
      </c>
      <c r="BA14" s="15">
        <v>0</v>
      </c>
      <c r="BB14" s="15">
        <v>0</v>
      </c>
      <c r="BC14" s="15">
        <v>0</v>
      </c>
      <c r="BD14" s="14">
        <v>0</v>
      </c>
    </row>
    <row r="15" spans="1:56" x14ac:dyDescent="0.2">
      <c r="A15" s="4" t="s">
        <v>125</v>
      </c>
      <c r="B15" s="12">
        <v>155</v>
      </c>
      <c r="C15" s="13">
        <v>79</v>
      </c>
      <c r="D15" s="12">
        <v>76</v>
      </c>
      <c r="E15" s="13">
        <v>18</v>
      </c>
      <c r="F15" s="13">
        <v>25</v>
      </c>
      <c r="G15" s="13">
        <v>33</v>
      </c>
      <c r="H15" s="13">
        <v>24</v>
      </c>
      <c r="I15" s="13">
        <v>26</v>
      </c>
      <c r="J15" s="12">
        <v>30</v>
      </c>
      <c r="K15" s="13">
        <v>28</v>
      </c>
      <c r="L15" s="13">
        <v>25</v>
      </c>
      <c r="M15" s="13">
        <v>22</v>
      </c>
      <c r="N15" s="13">
        <v>28</v>
      </c>
      <c r="O15" s="13">
        <v>13</v>
      </c>
      <c r="P15" s="13">
        <v>23</v>
      </c>
      <c r="Q15" s="13">
        <v>11</v>
      </c>
      <c r="R15" s="12">
        <v>5</v>
      </c>
      <c r="S15" s="13">
        <v>38</v>
      </c>
      <c r="T15" s="13">
        <v>55</v>
      </c>
      <c r="U15" s="12">
        <v>61</v>
      </c>
      <c r="V15" s="13">
        <v>3</v>
      </c>
      <c r="W15" s="13">
        <v>89</v>
      </c>
      <c r="X15" s="13">
        <v>5</v>
      </c>
      <c r="Y15" s="13">
        <v>0</v>
      </c>
      <c r="Z15" s="12">
        <v>27</v>
      </c>
      <c r="AA15" s="13">
        <v>6</v>
      </c>
      <c r="AB15" s="13">
        <v>118</v>
      </c>
      <c r="AC15" s="13">
        <v>3</v>
      </c>
      <c r="AD15" s="13">
        <v>0</v>
      </c>
      <c r="AE15" s="12">
        <v>17</v>
      </c>
      <c r="AF15" s="13">
        <v>92</v>
      </c>
      <c r="AG15" s="12">
        <v>42</v>
      </c>
      <c r="AH15" s="13">
        <v>37</v>
      </c>
      <c r="AI15" s="12">
        <v>101</v>
      </c>
      <c r="AJ15" s="13">
        <v>5</v>
      </c>
      <c r="AK15" s="13">
        <v>120</v>
      </c>
      <c r="AL15" s="13">
        <v>4</v>
      </c>
      <c r="AM15" s="13">
        <v>13</v>
      </c>
      <c r="AN15" s="13">
        <v>0</v>
      </c>
      <c r="AO15" s="13">
        <v>0</v>
      </c>
      <c r="AP15" s="12">
        <v>8</v>
      </c>
      <c r="AQ15" s="13">
        <v>4</v>
      </c>
      <c r="AR15" s="13">
        <v>117</v>
      </c>
      <c r="AS15" s="13">
        <v>5</v>
      </c>
      <c r="AT15" s="13">
        <v>22</v>
      </c>
      <c r="AU15" s="13">
        <v>0</v>
      </c>
      <c r="AV15" s="13">
        <v>0</v>
      </c>
      <c r="AW15" s="12">
        <v>7</v>
      </c>
      <c r="AX15" s="13">
        <v>0</v>
      </c>
      <c r="AY15" s="13">
        <v>155</v>
      </c>
      <c r="AZ15" s="13">
        <v>0</v>
      </c>
      <c r="BA15" s="13">
        <v>0</v>
      </c>
      <c r="BB15" s="13">
        <v>0</v>
      </c>
      <c r="BC15" s="13">
        <v>0</v>
      </c>
      <c r="BD15" s="12">
        <v>0</v>
      </c>
    </row>
    <row r="16" spans="1:56" x14ac:dyDescent="0.2">
      <c r="A16" s="4" t="s">
        <v>86</v>
      </c>
      <c r="B16" s="14">
        <v>0.16070000000000001</v>
      </c>
      <c r="C16" s="15">
        <v>0.16039999999999999</v>
      </c>
      <c r="D16" s="14">
        <v>0.161</v>
      </c>
      <c r="E16" s="15">
        <v>0.17799999999999999</v>
      </c>
      <c r="F16" s="15">
        <v>0.1704</v>
      </c>
      <c r="G16" s="15">
        <v>0.22600000000000001</v>
      </c>
      <c r="H16" s="15">
        <v>0.126</v>
      </c>
      <c r="I16" s="15">
        <v>0.16550000000000001</v>
      </c>
      <c r="J16" s="14">
        <v>0.1303</v>
      </c>
      <c r="K16" s="15">
        <v>0.2261</v>
      </c>
      <c r="L16" s="15">
        <v>0.19470000000000001</v>
      </c>
      <c r="M16" s="15">
        <v>0.1588</v>
      </c>
      <c r="N16" s="15">
        <v>0.2432</v>
      </c>
      <c r="O16" s="15">
        <v>0.1008</v>
      </c>
      <c r="P16" s="15">
        <v>0.2001</v>
      </c>
      <c r="Q16" s="15">
        <v>7.8299999999999995E-2</v>
      </c>
      <c r="R16" s="14">
        <v>6.5199999999999994E-2</v>
      </c>
      <c r="S16" s="15">
        <v>0.14749999999999999</v>
      </c>
      <c r="T16" s="15">
        <v>0.16819999999999999</v>
      </c>
      <c r="U16" s="14">
        <v>0.18640000000000001</v>
      </c>
      <c r="V16" s="15">
        <v>1.7600000000000001E-2</v>
      </c>
      <c r="W16" s="15">
        <v>0.5181</v>
      </c>
      <c r="X16" s="15">
        <v>9.9400000000000002E-2</v>
      </c>
      <c r="Y16" s="15">
        <v>0</v>
      </c>
      <c r="Z16" s="14">
        <v>8.5699999999999998E-2</v>
      </c>
      <c r="AA16" s="15">
        <v>2.7300000000000001E-2</v>
      </c>
      <c r="AB16" s="15">
        <v>0.53769999999999996</v>
      </c>
      <c r="AC16" s="15">
        <v>5.3900000000000003E-2</v>
      </c>
      <c r="AD16" s="15">
        <v>0</v>
      </c>
      <c r="AE16" s="14">
        <v>5.8099999999999999E-2</v>
      </c>
      <c r="AF16" s="15">
        <v>0.1968</v>
      </c>
      <c r="AG16" s="14">
        <v>0.11940000000000001</v>
      </c>
      <c r="AH16" s="15">
        <v>0.11840000000000001</v>
      </c>
      <c r="AI16" s="14">
        <v>0.1968</v>
      </c>
      <c r="AJ16" s="15">
        <v>2.9399999999999999E-2</v>
      </c>
      <c r="AK16" s="15">
        <v>0.65959999999999996</v>
      </c>
      <c r="AL16" s="15">
        <v>5.96E-2</v>
      </c>
      <c r="AM16" s="15">
        <v>4.1700000000000001E-2</v>
      </c>
      <c r="AN16" s="15">
        <v>0</v>
      </c>
      <c r="AO16" s="15">
        <v>0</v>
      </c>
      <c r="AP16" s="14">
        <v>5.3699999999999998E-2</v>
      </c>
      <c r="AQ16" s="15">
        <v>2.0400000000000001E-2</v>
      </c>
      <c r="AR16" s="15">
        <v>0.6502</v>
      </c>
      <c r="AS16" s="15">
        <v>6.7100000000000007E-2</v>
      </c>
      <c r="AT16" s="15">
        <v>6.2600000000000003E-2</v>
      </c>
      <c r="AU16" s="15">
        <v>0</v>
      </c>
      <c r="AV16" s="15">
        <v>0</v>
      </c>
      <c r="AW16" s="14">
        <v>4.9099999999999998E-2</v>
      </c>
      <c r="AX16" s="15">
        <v>0</v>
      </c>
      <c r="AY16" s="15">
        <v>1</v>
      </c>
      <c r="AZ16" s="15">
        <v>0</v>
      </c>
      <c r="BA16" s="15">
        <v>0</v>
      </c>
      <c r="BB16" s="15">
        <v>0</v>
      </c>
      <c r="BC16" s="15">
        <v>0</v>
      </c>
      <c r="BD16" s="14">
        <v>0</v>
      </c>
    </row>
    <row r="17" spans="1:56" x14ac:dyDescent="0.2">
      <c r="A17" s="4" t="s">
        <v>113</v>
      </c>
      <c r="B17" s="12">
        <v>89</v>
      </c>
      <c r="C17" s="13">
        <v>48</v>
      </c>
      <c r="D17" s="12">
        <v>41</v>
      </c>
      <c r="E17" s="13">
        <v>11</v>
      </c>
      <c r="F17" s="13">
        <v>10</v>
      </c>
      <c r="G17" s="13">
        <v>13</v>
      </c>
      <c r="H17" s="13">
        <v>17</v>
      </c>
      <c r="I17" s="13">
        <v>6</v>
      </c>
      <c r="J17" s="12">
        <v>31</v>
      </c>
      <c r="K17" s="13">
        <v>9</v>
      </c>
      <c r="L17" s="13">
        <v>13</v>
      </c>
      <c r="M17" s="13">
        <v>16</v>
      </c>
      <c r="N17" s="13">
        <v>8</v>
      </c>
      <c r="O17" s="13">
        <v>9</v>
      </c>
      <c r="P17" s="13">
        <v>17</v>
      </c>
      <c r="Q17" s="13">
        <v>10</v>
      </c>
      <c r="R17" s="12">
        <v>7</v>
      </c>
      <c r="S17" s="13">
        <v>17</v>
      </c>
      <c r="T17" s="13">
        <v>29</v>
      </c>
      <c r="U17" s="12">
        <v>38</v>
      </c>
      <c r="V17" s="13">
        <v>8</v>
      </c>
      <c r="W17" s="13">
        <v>19</v>
      </c>
      <c r="X17" s="13">
        <v>31</v>
      </c>
      <c r="Y17" s="13">
        <v>0</v>
      </c>
      <c r="Z17" s="12">
        <v>9</v>
      </c>
      <c r="AA17" s="13">
        <v>16</v>
      </c>
      <c r="AB17" s="13">
        <v>17</v>
      </c>
      <c r="AC17" s="13">
        <v>33</v>
      </c>
      <c r="AD17" s="13">
        <v>0</v>
      </c>
      <c r="AE17" s="12">
        <v>6</v>
      </c>
      <c r="AF17" s="13">
        <v>64</v>
      </c>
      <c r="AG17" s="12">
        <v>11</v>
      </c>
      <c r="AH17" s="13">
        <v>11</v>
      </c>
      <c r="AI17" s="12">
        <v>65</v>
      </c>
      <c r="AJ17" s="13">
        <v>11</v>
      </c>
      <c r="AK17" s="13">
        <v>13</v>
      </c>
      <c r="AL17" s="13">
        <v>39</v>
      </c>
      <c r="AM17" s="13">
        <v>12</v>
      </c>
      <c r="AN17" s="13">
        <v>1</v>
      </c>
      <c r="AO17" s="13">
        <v>0</v>
      </c>
      <c r="AP17" s="12">
        <v>12</v>
      </c>
      <c r="AQ17" s="13">
        <v>14</v>
      </c>
      <c r="AR17" s="13">
        <v>10</v>
      </c>
      <c r="AS17" s="13">
        <v>49</v>
      </c>
      <c r="AT17" s="13">
        <v>13</v>
      </c>
      <c r="AU17" s="13">
        <v>0</v>
      </c>
      <c r="AV17" s="13">
        <v>0</v>
      </c>
      <c r="AW17" s="12">
        <v>1</v>
      </c>
      <c r="AX17" s="13">
        <v>0</v>
      </c>
      <c r="AY17" s="13">
        <v>0</v>
      </c>
      <c r="AZ17" s="13">
        <v>89</v>
      </c>
      <c r="BA17" s="13">
        <v>0</v>
      </c>
      <c r="BB17" s="13">
        <v>0</v>
      </c>
      <c r="BC17" s="13">
        <v>0</v>
      </c>
      <c r="BD17" s="12">
        <v>0</v>
      </c>
    </row>
    <row r="18" spans="1:56" x14ac:dyDescent="0.2">
      <c r="A18" s="4" t="s">
        <v>86</v>
      </c>
      <c r="B18" s="14">
        <v>9.2200000000000004E-2</v>
      </c>
      <c r="C18" s="15">
        <v>9.69E-2</v>
      </c>
      <c r="D18" s="14">
        <v>8.7300000000000003E-2</v>
      </c>
      <c r="E18" s="15">
        <v>0.1132</v>
      </c>
      <c r="F18" s="15">
        <v>6.9000000000000006E-2</v>
      </c>
      <c r="G18" s="15">
        <v>8.7900000000000006E-2</v>
      </c>
      <c r="H18" s="15">
        <v>9.3299999999999994E-2</v>
      </c>
      <c r="I18" s="15">
        <v>3.7600000000000001E-2</v>
      </c>
      <c r="J18" s="14">
        <v>0.13739999999999999</v>
      </c>
      <c r="K18" s="15">
        <v>7.6399999999999996E-2</v>
      </c>
      <c r="L18" s="15">
        <v>9.69E-2</v>
      </c>
      <c r="M18" s="15">
        <v>0.11600000000000001</v>
      </c>
      <c r="N18" s="15">
        <v>6.6799999999999998E-2</v>
      </c>
      <c r="O18" s="15">
        <v>7.1499999999999994E-2</v>
      </c>
      <c r="P18" s="15">
        <v>0.1474</v>
      </c>
      <c r="Q18" s="15">
        <v>7.3400000000000007E-2</v>
      </c>
      <c r="R18" s="14">
        <v>9.01E-2</v>
      </c>
      <c r="S18" s="15">
        <v>6.8000000000000005E-2</v>
      </c>
      <c r="T18" s="15">
        <v>8.8400000000000006E-2</v>
      </c>
      <c r="U18" s="14">
        <v>0.1168</v>
      </c>
      <c r="V18" s="15">
        <v>4.9299999999999997E-2</v>
      </c>
      <c r="W18" s="15">
        <v>0.109</v>
      </c>
      <c r="X18" s="15">
        <v>0.56940000000000002</v>
      </c>
      <c r="Y18" s="15">
        <v>0</v>
      </c>
      <c r="Z18" s="14">
        <v>2.7699999999999999E-2</v>
      </c>
      <c r="AA18" s="15">
        <v>7.0099999999999996E-2</v>
      </c>
      <c r="AB18" s="15">
        <v>7.5800000000000006E-2</v>
      </c>
      <c r="AC18" s="15">
        <v>0.60060000000000002</v>
      </c>
      <c r="AD18" s="15">
        <v>6.9900000000000004E-2</v>
      </c>
      <c r="AE18" s="14">
        <v>1.9400000000000001E-2</v>
      </c>
      <c r="AF18" s="15">
        <v>0.13589999999999999</v>
      </c>
      <c r="AG18" s="14">
        <v>3.1E-2</v>
      </c>
      <c r="AH18" s="15">
        <v>3.6200000000000003E-2</v>
      </c>
      <c r="AI18" s="14">
        <v>0.12640000000000001</v>
      </c>
      <c r="AJ18" s="15">
        <v>5.8500000000000003E-2</v>
      </c>
      <c r="AK18" s="15">
        <v>6.8900000000000003E-2</v>
      </c>
      <c r="AL18" s="15">
        <v>0.57299999999999995</v>
      </c>
      <c r="AM18" s="15">
        <v>3.6499999999999998E-2</v>
      </c>
      <c r="AN18" s="15">
        <v>8.1000000000000003E-2</v>
      </c>
      <c r="AO18" s="15">
        <v>0</v>
      </c>
      <c r="AP18" s="14">
        <v>8.2699999999999996E-2</v>
      </c>
      <c r="AQ18" s="15">
        <v>7.4700000000000003E-2</v>
      </c>
      <c r="AR18" s="15">
        <v>5.6599999999999998E-2</v>
      </c>
      <c r="AS18" s="15">
        <v>0.64700000000000002</v>
      </c>
      <c r="AT18" s="15">
        <v>3.5900000000000001E-2</v>
      </c>
      <c r="AU18" s="15">
        <v>0</v>
      </c>
      <c r="AV18" s="15">
        <v>0</v>
      </c>
      <c r="AW18" s="14">
        <v>8.0000000000000002E-3</v>
      </c>
      <c r="AX18" s="15">
        <v>0</v>
      </c>
      <c r="AY18" s="15">
        <v>0</v>
      </c>
      <c r="AZ18" s="15">
        <v>1</v>
      </c>
      <c r="BA18" s="15">
        <v>0</v>
      </c>
      <c r="BB18" s="15">
        <v>0</v>
      </c>
      <c r="BC18" s="15">
        <v>0</v>
      </c>
      <c r="BD18" s="14">
        <v>0</v>
      </c>
    </row>
    <row r="19" spans="1:56" x14ac:dyDescent="0.2">
      <c r="A19" s="4" t="s">
        <v>114</v>
      </c>
      <c r="B19" s="12">
        <v>262</v>
      </c>
      <c r="C19" s="13">
        <v>141</v>
      </c>
      <c r="D19" s="12">
        <v>120</v>
      </c>
      <c r="E19" s="13">
        <v>34</v>
      </c>
      <c r="F19" s="13">
        <v>38</v>
      </c>
      <c r="G19" s="13">
        <v>41</v>
      </c>
      <c r="H19" s="13">
        <v>50</v>
      </c>
      <c r="I19" s="13">
        <v>39</v>
      </c>
      <c r="J19" s="12">
        <v>60</v>
      </c>
      <c r="K19" s="13">
        <v>31</v>
      </c>
      <c r="L19" s="13">
        <v>35</v>
      </c>
      <c r="M19" s="13">
        <v>34</v>
      </c>
      <c r="N19" s="13">
        <v>27</v>
      </c>
      <c r="O19" s="13">
        <v>33</v>
      </c>
      <c r="P19" s="13">
        <v>23</v>
      </c>
      <c r="Q19" s="13">
        <v>52</v>
      </c>
      <c r="R19" s="12">
        <v>28</v>
      </c>
      <c r="S19" s="13">
        <v>80</v>
      </c>
      <c r="T19" s="13">
        <v>88</v>
      </c>
      <c r="U19" s="12">
        <v>76</v>
      </c>
      <c r="V19" s="13">
        <v>3</v>
      </c>
      <c r="W19" s="13">
        <v>14</v>
      </c>
      <c r="X19" s="13">
        <v>1</v>
      </c>
      <c r="Y19" s="13">
        <v>0</v>
      </c>
      <c r="Z19" s="12">
        <v>196</v>
      </c>
      <c r="AA19" s="13">
        <v>6</v>
      </c>
      <c r="AB19" s="13">
        <v>16</v>
      </c>
      <c r="AC19" s="13">
        <v>1</v>
      </c>
      <c r="AD19" s="13">
        <v>0</v>
      </c>
      <c r="AE19" s="12">
        <v>204</v>
      </c>
      <c r="AF19" s="13">
        <v>40</v>
      </c>
      <c r="AG19" s="12">
        <v>191</v>
      </c>
      <c r="AH19" s="13">
        <v>89</v>
      </c>
      <c r="AI19" s="12">
        <v>135</v>
      </c>
      <c r="AJ19" s="13">
        <v>2</v>
      </c>
      <c r="AK19" s="13">
        <v>16</v>
      </c>
      <c r="AL19" s="13">
        <v>1</v>
      </c>
      <c r="AM19" s="13">
        <v>232</v>
      </c>
      <c r="AN19" s="13">
        <v>1</v>
      </c>
      <c r="AO19" s="13">
        <v>2</v>
      </c>
      <c r="AP19" s="12">
        <v>3</v>
      </c>
      <c r="AQ19" s="13">
        <v>1</v>
      </c>
      <c r="AR19" s="13">
        <v>10</v>
      </c>
      <c r="AS19" s="13">
        <v>4</v>
      </c>
      <c r="AT19" s="13">
        <v>242</v>
      </c>
      <c r="AU19" s="13">
        <v>1</v>
      </c>
      <c r="AV19" s="13">
        <v>0</v>
      </c>
      <c r="AW19" s="12">
        <v>2</v>
      </c>
      <c r="AX19" s="13">
        <v>0</v>
      </c>
      <c r="AY19" s="13">
        <v>0</v>
      </c>
      <c r="AZ19" s="13">
        <v>0</v>
      </c>
      <c r="BA19" s="13">
        <v>262</v>
      </c>
      <c r="BB19" s="13">
        <v>0</v>
      </c>
      <c r="BC19" s="13">
        <v>0</v>
      </c>
      <c r="BD19" s="12">
        <v>0</v>
      </c>
    </row>
    <row r="20" spans="1:56" x14ac:dyDescent="0.2">
      <c r="A20" s="4" t="s">
        <v>86</v>
      </c>
      <c r="B20" s="14">
        <v>0.27150000000000002</v>
      </c>
      <c r="C20" s="15">
        <v>0.2858</v>
      </c>
      <c r="D20" s="14">
        <v>0.25650000000000001</v>
      </c>
      <c r="E20" s="15">
        <v>0.34699999999999998</v>
      </c>
      <c r="F20" s="15">
        <v>0.26269999999999999</v>
      </c>
      <c r="G20" s="15">
        <v>0.28270000000000001</v>
      </c>
      <c r="H20" s="15">
        <v>0.26679999999999998</v>
      </c>
      <c r="I20" s="15">
        <v>0.24360000000000001</v>
      </c>
      <c r="J20" s="14">
        <v>0.2606</v>
      </c>
      <c r="K20" s="15">
        <v>0.24729999999999999</v>
      </c>
      <c r="L20" s="15">
        <v>0.2676</v>
      </c>
      <c r="M20" s="15">
        <v>0.2455</v>
      </c>
      <c r="N20" s="15">
        <v>0.2341</v>
      </c>
      <c r="O20" s="15">
        <v>0.26190000000000002</v>
      </c>
      <c r="P20" s="15">
        <v>0.19570000000000001</v>
      </c>
      <c r="Q20" s="15">
        <v>0.37669999999999998</v>
      </c>
      <c r="R20" s="14">
        <v>0.36059999999999998</v>
      </c>
      <c r="S20" s="15">
        <v>0.31109999999999999</v>
      </c>
      <c r="T20" s="15">
        <v>0.27160000000000001</v>
      </c>
      <c r="U20" s="14">
        <v>0.2316</v>
      </c>
      <c r="V20" s="15">
        <v>1.9699999999999999E-2</v>
      </c>
      <c r="W20" s="15">
        <v>8.3799999999999999E-2</v>
      </c>
      <c r="X20" s="15">
        <v>2.4799999999999999E-2</v>
      </c>
      <c r="Y20" s="15">
        <v>0</v>
      </c>
      <c r="Z20" s="14">
        <v>0.62290000000000001</v>
      </c>
      <c r="AA20" s="15">
        <v>2.3900000000000001E-2</v>
      </c>
      <c r="AB20" s="15">
        <v>7.4200000000000002E-2</v>
      </c>
      <c r="AC20" s="15">
        <v>2.2100000000000002E-2</v>
      </c>
      <c r="AD20" s="15">
        <v>0</v>
      </c>
      <c r="AE20" s="14">
        <v>0.67920000000000003</v>
      </c>
      <c r="AF20" s="15">
        <v>8.5199999999999998E-2</v>
      </c>
      <c r="AG20" s="14">
        <v>0.53620000000000001</v>
      </c>
      <c r="AH20" s="15">
        <v>0.28449999999999998</v>
      </c>
      <c r="AI20" s="14">
        <v>0.26150000000000001</v>
      </c>
      <c r="AJ20" s="15">
        <v>0.01</v>
      </c>
      <c r="AK20" s="15">
        <v>8.8300000000000003E-2</v>
      </c>
      <c r="AL20" s="15">
        <v>1.7500000000000002E-2</v>
      </c>
      <c r="AM20" s="15">
        <v>0.72289999999999999</v>
      </c>
      <c r="AN20" s="15">
        <v>6.7699999999999996E-2</v>
      </c>
      <c r="AO20" s="15">
        <v>9.9299999999999999E-2</v>
      </c>
      <c r="AP20" s="14">
        <v>1.9199999999999998E-2</v>
      </c>
      <c r="AQ20" s="15">
        <v>7.3000000000000001E-3</v>
      </c>
      <c r="AR20" s="15">
        <v>5.57E-2</v>
      </c>
      <c r="AS20" s="15">
        <v>4.7699999999999999E-2</v>
      </c>
      <c r="AT20" s="15">
        <v>0.68779999999999997</v>
      </c>
      <c r="AU20" s="15">
        <v>9.9000000000000005E-2</v>
      </c>
      <c r="AV20" s="15">
        <v>0</v>
      </c>
      <c r="AW20" s="14">
        <v>1.6799999999999999E-2</v>
      </c>
      <c r="AX20" s="15">
        <v>0</v>
      </c>
      <c r="AY20" s="15">
        <v>0</v>
      </c>
      <c r="AZ20" s="15">
        <v>0</v>
      </c>
      <c r="BA20" s="15">
        <v>1</v>
      </c>
      <c r="BB20" s="15">
        <v>0</v>
      </c>
      <c r="BC20" s="15">
        <v>0</v>
      </c>
      <c r="BD20" s="14">
        <v>0</v>
      </c>
    </row>
    <row r="21" spans="1:56" x14ac:dyDescent="0.2">
      <c r="A21" s="4" t="s">
        <v>130</v>
      </c>
      <c r="B21" s="12">
        <v>90</v>
      </c>
      <c r="C21" s="13">
        <v>28</v>
      </c>
      <c r="D21" s="12">
        <v>62</v>
      </c>
      <c r="E21" s="13">
        <v>14</v>
      </c>
      <c r="F21" s="13">
        <v>21</v>
      </c>
      <c r="G21" s="13">
        <v>7</v>
      </c>
      <c r="H21" s="13">
        <v>23</v>
      </c>
      <c r="I21" s="13">
        <v>10</v>
      </c>
      <c r="J21" s="12">
        <v>15</v>
      </c>
      <c r="K21" s="13">
        <v>7</v>
      </c>
      <c r="L21" s="13">
        <v>8</v>
      </c>
      <c r="M21" s="13">
        <v>15</v>
      </c>
      <c r="N21" s="13">
        <v>8</v>
      </c>
      <c r="O21" s="13">
        <v>22</v>
      </c>
      <c r="P21" s="13">
        <v>7</v>
      </c>
      <c r="Q21" s="13">
        <v>11</v>
      </c>
      <c r="R21" s="12">
        <v>12</v>
      </c>
      <c r="S21" s="13">
        <v>28</v>
      </c>
      <c r="T21" s="13">
        <v>25</v>
      </c>
      <c r="U21" s="12">
        <v>34</v>
      </c>
      <c r="V21" s="13">
        <v>5</v>
      </c>
      <c r="W21" s="13">
        <v>13</v>
      </c>
      <c r="X21" s="13">
        <v>7</v>
      </c>
      <c r="Y21" s="13">
        <v>4</v>
      </c>
      <c r="Z21" s="12">
        <v>42</v>
      </c>
      <c r="AA21" s="13">
        <v>7</v>
      </c>
      <c r="AB21" s="13">
        <v>20</v>
      </c>
      <c r="AC21" s="13">
        <v>5</v>
      </c>
      <c r="AD21" s="13">
        <v>2</v>
      </c>
      <c r="AE21" s="12">
        <v>46</v>
      </c>
      <c r="AF21" s="13">
        <v>21</v>
      </c>
      <c r="AG21" s="12">
        <v>52</v>
      </c>
      <c r="AH21" s="13">
        <v>18</v>
      </c>
      <c r="AI21" s="12">
        <v>57</v>
      </c>
      <c r="AJ21" s="13">
        <v>6</v>
      </c>
      <c r="AK21" s="13">
        <v>12</v>
      </c>
      <c r="AL21" s="13">
        <v>10</v>
      </c>
      <c r="AM21" s="13">
        <v>45</v>
      </c>
      <c r="AN21" s="13">
        <v>7</v>
      </c>
      <c r="AO21" s="13">
        <v>0</v>
      </c>
      <c r="AP21" s="12">
        <v>6</v>
      </c>
      <c r="AQ21" s="13">
        <v>7</v>
      </c>
      <c r="AR21" s="13">
        <v>17</v>
      </c>
      <c r="AS21" s="13">
        <v>6</v>
      </c>
      <c r="AT21" s="13">
        <v>51</v>
      </c>
      <c r="AU21" s="13">
        <v>5</v>
      </c>
      <c r="AV21" s="13">
        <v>0</v>
      </c>
      <c r="AW21" s="12">
        <v>4</v>
      </c>
      <c r="AX21" s="13">
        <v>0</v>
      </c>
      <c r="AY21" s="13">
        <v>0</v>
      </c>
      <c r="AZ21" s="13">
        <v>0</v>
      </c>
      <c r="BA21" s="13">
        <v>0</v>
      </c>
      <c r="BB21" s="13">
        <v>90</v>
      </c>
      <c r="BC21" s="13">
        <v>0</v>
      </c>
      <c r="BD21" s="12">
        <v>0</v>
      </c>
    </row>
    <row r="22" spans="1:56" x14ac:dyDescent="0.2">
      <c r="A22" s="4" t="s">
        <v>86</v>
      </c>
      <c r="B22" s="14">
        <v>9.3799999999999994E-2</v>
      </c>
      <c r="C22" s="15">
        <v>5.74E-2</v>
      </c>
      <c r="D22" s="14">
        <v>0.1323</v>
      </c>
      <c r="E22" s="15">
        <v>0.14030000000000001</v>
      </c>
      <c r="F22" s="15">
        <v>0.14630000000000001</v>
      </c>
      <c r="G22" s="15">
        <v>4.8399999999999999E-2</v>
      </c>
      <c r="H22" s="15">
        <v>0.1229</v>
      </c>
      <c r="I22" s="15">
        <v>6.4799999999999996E-2</v>
      </c>
      <c r="J22" s="14">
        <v>6.5799999999999997E-2</v>
      </c>
      <c r="K22" s="15">
        <v>6.0600000000000001E-2</v>
      </c>
      <c r="L22" s="15">
        <v>6.1699999999999998E-2</v>
      </c>
      <c r="M22" s="15">
        <v>0.1074</v>
      </c>
      <c r="N22" s="15">
        <v>7.0300000000000001E-2</v>
      </c>
      <c r="O22" s="15">
        <v>0.17630000000000001</v>
      </c>
      <c r="P22" s="15">
        <v>5.9299999999999999E-2</v>
      </c>
      <c r="Q22" s="15">
        <v>7.8100000000000003E-2</v>
      </c>
      <c r="R22" s="14">
        <v>0.15640000000000001</v>
      </c>
      <c r="S22" s="15">
        <v>0.1101</v>
      </c>
      <c r="T22" s="15">
        <v>7.5300000000000006E-2</v>
      </c>
      <c r="U22" s="14">
        <v>0.1033</v>
      </c>
      <c r="V22" s="15">
        <v>2.92E-2</v>
      </c>
      <c r="W22" s="15">
        <v>7.8399999999999997E-2</v>
      </c>
      <c r="X22" s="15">
        <v>0.13880000000000001</v>
      </c>
      <c r="Y22" s="15">
        <v>0.58450000000000002</v>
      </c>
      <c r="Z22" s="14">
        <v>0.13489999999999999</v>
      </c>
      <c r="AA22" s="15">
        <v>2.93E-2</v>
      </c>
      <c r="AB22" s="15">
        <v>9.0399999999999994E-2</v>
      </c>
      <c r="AC22" s="15">
        <v>9.1300000000000006E-2</v>
      </c>
      <c r="AD22" s="15">
        <v>0.38969999999999999</v>
      </c>
      <c r="AE22" s="14">
        <v>0.15310000000000001</v>
      </c>
      <c r="AF22" s="15">
        <v>4.3900000000000002E-2</v>
      </c>
      <c r="AG22" s="14">
        <v>0.14660000000000001</v>
      </c>
      <c r="AH22" s="15">
        <v>5.7099999999999998E-2</v>
      </c>
      <c r="AI22" s="14">
        <v>0.1108</v>
      </c>
      <c r="AJ22" s="15">
        <v>3.2099999999999997E-2</v>
      </c>
      <c r="AK22" s="15">
        <v>6.7799999999999999E-2</v>
      </c>
      <c r="AL22" s="15">
        <v>0.14249999999999999</v>
      </c>
      <c r="AM22" s="15">
        <v>0.1401</v>
      </c>
      <c r="AN22" s="15">
        <v>0.66249999999999998</v>
      </c>
      <c r="AO22" s="15">
        <v>2.0899999999999998E-2</v>
      </c>
      <c r="AP22" s="14">
        <v>4.2999999999999997E-2</v>
      </c>
      <c r="AQ22" s="15">
        <v>3.78E-2</v>
      </c>
      <c r="AR22" s="15">
        <v>9.2200000000000004E-2</v>
      </c>
      <c r="AS22" s="15">
        <v>8.1100000000000005E-2</v>
      </c>
      <c r="AT22" s="15">
        <v>0.14610000000000001</v>
      </c>
      <c r="AU22" s="15">
        <v>0.70069999999999999</v>
      </c>
      <c r="AV22" s="15">
        <v>0</v>
      </c>
      <c r="AW22" s="14">
        <v>2.7400000000000001E-2</v>
      </c>
      <c r="AX22" s="15">
        <v>0</v>
      </c>
      <c r="AY22" s="15">
        <v>0</v>
      </c>
      <c r="AZ22" s="15">
        <v>0</v>
      </c>
      <c r="BA22" s="15">
        <v>0</v>
      </c>
      <c r="BB22" s="15">
        <v>0.98340000000000005</v>
      </c>
      <c r="BC22" s="15">
        <v>0</v>
      </c>
      <c r="BD22" s="14">
        <v>0</v>
      </c>
    </row>
    <row r="23" spans="1:56" x14ac:dyDescent="0.2">
      <c r="A23" s="4" t="s">
        <v>131</v>
      </c>
      <c r="B23" s="12">
        <v>25</v>
      </c>
      <c r="C23" s="13">
        <v>8</v>
      </c>
      <c r="D23" s="12">
        <v>17</v>
      </c>
      <c r="E23" s="13">
        <v>2</v>
      </c>
      <c r="F23" s="13">
        <v>2</v>
      </c>
      <c r="G23" s="13">
        <v>1</v>
      </c>
      <c r="H23" s="13">
        <v>10</v>
      </c>
      <c r="I23" s="13">
        <v>6</v>
      </c>
      <c r="J23" s="12">
        <v>4</v>
      </c>
      <c r="K23" s="13">
        <v>5</v>
      </c>
      <c r="L23" s="13">
        <v>1</v>
      </c>
      <c r="M23" s="13">
        <v>2</v>
      </c>
      <c r="N23" s="13">
        <v>4</v>
      </c>
      <c r="O23" s="13">
        <v>5</v>
      </c>
      <c r="P23" s="13">
        <v>1</v>
      </c>
      <c r="Q23" s="13">
        <v>6</v>
      </c>
      <c r="R23" s="12">
        <v>2</v>
      </c>
      <c r="S23" s="13">
        <v>10</v>
      </c>
      <c r="T23" s="13">
        <v>8</v>
      </c>
      <c r="U23" s="12">
        <v>6</v>
      </c>
      <c r="V23" s="13">
        <v>13</v>
      </c>
      <c r="W23" s="13">
        <v>0</v>
      </c>
      <c r="X23" s="13">
        <v>0</v>
      </c>
      <c r="Y23" s="13">
        <v>0</v>
      </c>
      <c r="Z23" s="12">
        <v>5</v>
      </c>
      <c r="AA23" s="13">
        <v>16</v>
      </c>
      <c r="AB23" s="13">
        <v>1</v>
      </c>
      <c r="AC23" s="13">
        <v>0</v>
      </c>
      <c r="AD23" s="13">
        <v>1</v>
      </c>
      <c r="AE23" s="12">
        <v>1</v>
      </c>
      <c r="AF23" s="13">
        <v>13</v>
      </c>
      <c r="AG23" s="12">
        <v>6</v>
      </c>
      <c r="AH23" s="13">
        <v>19</v>
      </c>
      <c r="AI23" s="12">
        <v>2</v>
      </c>
      <c r="AJ23" s="13">
        <v>10</v>
      </c>
      <c r="AK23" s="13">
        <v>1</v>
      </c>
      <c r="AL23" s="13">
        <v>2</v>
      </c>
      <c r="AM23" s="13">
        <v>0</v>
      </c>
      <c r="AN23" s="13">
        <v>0</v>
      </c>
      <c r="AO23" s="13">
        <v>11</v>
      </c>
      <c r="AP23" s="12">
        <v>1</v>
      </c>
      <c r="AQ23" s="13">
        <v>12</v>
      </c>
      <c r="AR23" s="13">
        <v>2</v>
      </c>
      <c r="AS23" s="13">
        <v>1</v>
      </c>
      <c r="AT23" s="13">
        <v>1</v>
      </c>
      <c r="AU23" s="13">
        <v>0</v>
      </c>
      <c r="AV23" s="13">
        <v>5</v>
      </c>
      <c r="AW23" s="12">
        <v>4</v>
      </c>
      <c r="AX23" s="13">
        <v>0</v>
      </c>
      <c r="AY23" s="13">
        <v>0</v>
      </c>
      <c r="AZ23" s="13">
        <v>0</v>
      </c>
      <c r="BA23" s="13">
        <v>0</v>
      </c>
      <c r="BB23" s="13">
        <v>0</v>
      </c>
      <c r="BC23" s="13">
        <v>0</v>
      </c>
      <c r="BD23" s="12">
        <v>0</v>
      </c>
    </row>
    <row r="24" spans="1:56" x14ac:dyDescent="0.2">
      <c r="A24" s="4" t="s">
        <v>86</v>
      </c>
      <c r="B24" s="14">
        <v>2.58E-2</v>
      </c>
      <c r="C24" s="15">
        <v>1.52E-2</v>
      </c>
      <c r="D24" s="14">
        <v>3.6900000000000002E-2</v>
      </c>
      <c r="E24" s="15">
        <v>1.8700000000000001E-2</v>
      </c>
      <c r="F24" s="15">
        <v>1.52E-2</v>
      </c>
      <c r="G24" s="15">
        <v>5.7000000000000002E-3</v>
      </c>
      <c r="H24" s="15">
        <v>5.3499999999999999E-2</v>
      </c>
      <c r="I24" s="15">
        <v>3.6999999999999998E-2</v>
      </c>
      <c r="J24" s="14">
        <v>1.7999999999999999E-2</v>
      </c>
      <c r="K24" s="15">
        <v>3.7900000000000003E-2</v>
      </c>
      <c r="L24" s="15">
        <v>7.1999999999999998E-3</v>
      </c>
      <c r="M24" s="15">
        <v>1.2699999999999999E-2</v>
      </c>
      <c r="N24" s="15">
        <v>3.3399999999999999E-2</v>
      </c>
      <c r="O24" s="15">
        <v>3.7600000000000001E-2</v>
      </c>
      <c r="P24" s="15">
        <v>1.09E-2</v>
      </c>
      <c r="Q24" s="15">
        <v>4.07E-2</v>
      </c>
      <c r="R24" s="14">
        <v>2.5600000000000001E-2</v>
      </c>
      <c r="S24" s="15">
        <v>3.95E-2</v>
      </c>
      <c r="T24" s="15">
        <v>2.4E-2</v>
      </c>
      <c r="U24" s="14">
        <v>1.7500000000000002E-2</v>
      </c>
      <c r="V24" s="15">
        <v>7.5700000000000003E-2</v>
      </c>
      <c r="W24" s="15">
        <v>0</v>
      </c>
      <c r="X24" s="15">
        <v>0</v>
      </c>
      <c r="Y24" s="15">
        <v>4.4699999999999997E-2</v>
      </c>
      <c r="Z24" s="14">
        <v>1.4800000000000001E-2</v>
      </c>
      <c r="AA24" s="15">
        <v>6.7299999999999999E-2</v>
      </c>
      <c r="AB24" s="15">
        <v>4.1000000000000003E-3</v>
      </c>
      <c r="AC24" s="15">
        <v>0</v>
      </c>
      <c r="AD24" s="15">
        <v>0.21679999999999999</v>
      </c>
      <c r="AE24" s="14">
        <v>2E-3</v>
      </c>
      <c r="AF24" s="15">
        <v>2.76E-2</v>
      </c>
      <c r="AG24" s="14">
        <v>1.5599999999999999E-2</v>
      </c>
      <c r="AH24" s="15">
        <v>6.2399999999999997E-2</v>
      </c>
      <c r="AI24" s="14">
        <v>3.5000000000000001E-3</v>
      </c>
      <c r="AJ24" s="15">
        <v>5.3400000000000003E-2</v>
      </c>
      <c r="AK24" s="15">
        <v>3.3E-3</v>
      </c>
      <c r="AL24" s="15">
        <v>2.7699999999999999E-2</v>
      </c>
      <c r="AM24" s="15">
        <v>0</v>
      </c>
      <c r="AN24" s="15">
        <v>0</v>
      </c>
      <c r="AO24" s="15">
        <v>0.54620000000000002</v>
      </c>
      <c r="AP24" s="14">
        <v>1.0200000000000001E-2</v>
      </c>
      <c r="AQ24" s="15">
        <v>6.3799999999999996E-2</v>
      </c>
      <c r="AR24" s="15">
        <v>1.18E-2</v>
      </c>
      <c r="AS24" s="15">
        <v>1.5100000000000001E-2</v>
      </c>
      <c r="AT24" s="15">
        <v>2E-3</v>
      </c>
      <c r="AU24" s="15">
        <v>0</v>
      </c>
      <c r="AV24" s="15">
        <v>0.69589999999999996</v>
      </c>
      <c r="AW24" s="14">
        <v>2.63E-2</v>
      </c>
      <c r="AX24" s="15">
        <v>0</v>
      </c>
      <c r="AY24" s="15">
        <v>0</v>
      </c>
      <c r="AZ24" s="15">
        <v>0</v>
      </c>
      <c r="BA24" s="15">
        <v>0</v>
      </c>
      <c r="BB24" s="15">
        <v>0</v>
      </c>
      <c r="BC24" s="15">
        <v>0</v>
      </c>
      <c r="BD24" s="14">
        <v>0</v>
      </c>
    </row>
    <row r="25" spans="1:56" x14ac:dyDescent="0.2">
      <c r="A25" s="4" t="s">
        <v>115</v>
      </c>
      <c r="B25" s="12">
        <v>7</v>
      </c>
      <c r="C25" s="13">
        <v>3</v>
      </c>
      <c r="D25" s="12">
        <v>4</v>
      </c>
      <c r="E25" s="13">
        <v>0</v>
      </c>
      <c r="F25" s="13">
        <v>0</v>
      </c>
      <c r="G25" s="13">
        <v>2</v>
      </c>
      <c r="H25" s="13">
        <v>3</v>
      </c>
      <c r="I25" s="13">
        <v>0</v>
      </c>
      <c r="J25" s="12">
        <v>1</v>
      </c>
      <c r="K25" s="13">
        <v>1</v>
      </c>
      <c r="L25" s="13">
        <v>1</v>
      </c>
      <c r="M25" s="13">
        <v>0</v>
      </c>
      <c r="N25" s="13">
        <v>1</v>
      </c>
      <c r="O25" s="13">
        <v>0</v>
      </c>
      <c r="P25" s="13">
        <v>2</v>
      </c>
      <c r="Q25" s="13">
        <v>1</v>
      </c>
      <c r="R25" s="12">
        <v>0</v>
      </c>
      <c r="S25" s="13">
        <v>2</v>
      </c>
      <c r="T25" s="13">
        <v>1</v>
      </c>
      <c r="U25" s="12">
        <v>3</v>
      </c>
      <c r="V25" s="13">
        <v>1</v>
      </c>
      <c r="W25" s="13">
        <v>1</v>
      </c>
      <c r="X25" s="13">
        <v>0</v>
      </c>
      <c r="Y25" s="13">
        <v>2</v>
      </c>
      <c r="Z25" s="12">
        <v>1</v>
      </c>
      <c r="AA25" s="13">
        <v>2</v>
      </c>
      <c r="AB25" s="13">
        <v>1</v>
      </c>
      <c r="AC25" s="13">
        <v>1</v>
      </c>
      <c r="AD25" s="13">
        <v>1</v>
      </c>
      <c r="AE25" s="12">
        <v>1</v>
      </c>
      <c r="AF25" s="13">
        <v>4</v>
      </c>
      <c r="AG25" s="12">
        <v>2</v>
      </c>
      <c r="AH25" s="13">
        <v>3</v>
      </c>
      <c r="AI25" s="12">
        <v>4</v>
      </c>
      <c r="AJ25" s="13">
        <v>0</v>
      </c>
      <c r="AK25" s="13">
        <v>0</v>
      </c>
      <c r="AL25" s="13">
        <v>0</v>
      </c>
      <c r="AM25" s="13">
        <v>1</v>
      </c>
      <c r="AN25" s="13">
        <v>2</v>
      </c>
      <c r="AO25" s="13">
        <v>4</v>
      </c>
      <c r="AP25" s="12">
        <v>0</v>
      </c>
      <c r="AQ25" s="13">
        <v>2</v>
      </c>
      <c r="AR25" s="13">
        <v>0</v>
      </c>
      <c r="AS25" s="13">
        <v>0</v>
      </c>
      <c r="AT25" s="13">
        <v>1</v>
      </c>
      <c r="AU25" s="13">
        <v>2</v>
      </c>
      <c r="AV25" s="13">
        <v>2</v>
      </c>
      <c r="AW25" s="12">
        <v>0</v>
      </c>
      <c r="AX25" s="13">
        <v>0</v>
      </c>
      <c r="AY25" s="13">
        <v>0</v>
      </c>
      <c r="AZ25" s="13">
        <v>0</v>
      </c>
      <c r="BA25" s="13">
        <v>0</v>
      </c>
      <c r="BB25" s="13">
        <v>2</v>
      </c>
      <c r="BC25" s="13">
        <v>5</v>
      </c>
      <c r="BD25" s="12">
        <v>0</v>
      </c>
    </row>
    <row r="26" spans="1:56" x14ac:dyDescent="0.2">
      <c r="A26" s="4" t="s">
        <v>86</v>
      </c>
      <c r="B26" s="14">
        <v>7.1000000000000004E-3</v>
      </c>
      <c r="C26" s="15">
        <v>5.4000000000000003E-3</v>
      </c>
      <c r="D26" s="14">
        <v>8.8999999999999999E-3</v>
      </c>
      <c r="E26" s="15">
        <v>0</v>
      </c>
      <c r="F26" s="15">
        <v>0</v>
      </c>
      <c r="G26" s="15">
        <v>1.6299999999999999E-2</v>
      </c>
      <c r="H26" s="15">
        <v>1.61E-2</v>
      </c>
      <c r="I26" s="15">
        <v>3.0000000000000001E-3</v>
      </c>
      <c r="J26" s="14">
        <v>4.3E-3</v>
      </c>
      <c r="K26" s="15">
        <v>5.8999999999999999E-3</v>
      </c>
      <c r="L26" s="15">
        <v>7.6E-3</v>
      </c>
      <c r="M26" s="15">
        <v>2.0999999999999999E-3</v>
      </c>
      <c r="N26" s="15">
        <v>1.2E-2</v>
      </c>
      <c r="O26" s="15">
        <v>0</v>
      </c>
      <c r="P26" s="15">
        <v>2.1299999999999999E-2</v>
      </c>
      <c r="Q26" s="15">
        <v>7.1999999999999998E-3</v>
      </c>
      <c r="R26" s="14">
        <v>0</v>
      </c>
      <c r="S26" s="15">
        <v>9.4999999999999998E-3</v>
      </c>
      <c r="T26" s="15">
        <v>3.0999999999999999E-3</v>
      </c>
      <c r="U26" s="14">
        <v>1.04E-2</v>
      </c>
      <c r="V26" s="15">
        <v>8.5000000000000006E-3</v>
      </c>
      <c r="W26" s="15">
        <v>8.0999999999999996E-3</v>
      </c>
      <c r="X26" s="15">
        <v>0</v>
      </c>
      <c r="Y26" s="15">
        <v>0.2596</v>
      </c>
      <c r="Z26" s="14">
        <v>3.7000000000000002E-3</v>
      </c>
      <c r="AA26" s="15">
        <v>1.0500000000000001E-2</v>
      </c>
      <c r="AB26" s="15">
        <v>6.3E-3</v>
      </c>
      <c r="AC26" s="15">
        <v>1.8100000000000002E-2</v>
      </c>
      <c r="AD26" s="15">
        <v>0.2238</v>
      </c>
      <c r="AE26" s="14">
        <v>3.3E-3</v>
      </c>
      <c r="AF26" s="15">
        <v>9.4999999999999998E-3</v>
      </c>
      <c r="AG26" s="14">
        <v>6.7999999999999996E-3</v>
      </c>
      <c r="AH26" s="15">
        <v>9.4000000000000004E-3</v>
      </c>
      <c r="AI26" s="14">
        <v>7.6E-3</v>
      </c>
      <c r="AJ26" s="15">
        <v>0</v>
      </c>
      <c r="AK26" s="15">
        <v>0</v>
      </c>
      <c r="AL26" s="15">
        <v>0</v>
      </c>
      <c r="AM26" s="15">
        <v>4.3E-3</v>
      </c>
      <c r="AN26" s="15">
        <v>0.13700000000000001</v>
      </c>
      <c r="AO26" s="15">
        <v>0.19620000000000001</v>
      </c>
      <c r="AP26" s="14">
        <v>0</v>
      </c>
      <c r="AQ26" s="15">
        <v>9.1999999999999998E-3</v>
      </c>
      <c r="AR26" s="15">
        <v>0</v>
      </c>
      <c r="AS26" s="15">
        <v>0</v>
      </c>
      <c r="AT26" s="15">
        <v>3.8999999999999998E-3</v>
      </c>
      <c r="AU26" s="15">
        <v>0.20030000000000001</v>
      </c>
      <c r="AV26" s="15">
        <v>0.30409999999999998</v>
      </c>
      <c r="AW26" s="14">
        <v>0</v>
      </c>
      <c r="AX26" s="15">
        <v>0</v>
      </c>
      <c r="AY26" s="15">
        <v>0</v>
      </c>
      <c r="AZ26" s="15">
        <v>0</v>
      </c>
      <c r="BA26" s="15">
        <v>0</v>
      </c>
      <c r="BB26" s="15">
        <v>1.66E-2</v>
      </c>
      <c r="BC26" s="15">
        <v>1</v>
      </c>
      <c r="BD26" s="14">
        <v>0</v>
      </c>
    </row>
    <row r="27" spans="1:56" x14ac:dyDescent="0.2">
      <c r="A27" s="4" t="s">
        <v>116</v>
      </c>
      <c r="B27" s="12">
        <v>149</v>
      </c>
      <c r="C27" s="13">
        <v>111</v>
      </c>
      <c r="D27" s="12">
        <v>38</v>
      </c>
      <c r="E27" s="13">
        <v>11</v>
      </c>
      <c r="F27" s="13">
        <v>31</v>
      </c>
      <c r="G27" s="13">
        <v>30</v>
      </c>
      <c r="H27" s="13">
        <v>31</v>
      </c>
      <c r="I27" s="13">
        <v>28</v>
      </c>
      <c r="J27" s="12">
        <v>19</v>
      </c>
      <c r="K27" s="13">
        <v>26</v>
      </c>
      <c r="L27" s="13">
        <v>16</v>
      </c>
      <c r="M27" s="13">
        <v>21</v>
      </c>
      <c r="N27" s="13">
        <v>18</v>
      </c>
      <c r="O27" s="13">
        <v>19</v>
      </c>
      <c r="P27" s="13">
        <v>16</v>
      </c>
      <c r="Q27" s="13">
        <v>25</v>
      </c>
      <c r="R27" s="12">
        <v>9</v>
      </c>
      <c r="S27" s="13">
        <v>34</v>
      </c>
      <c r="T27" s="13">
        <v>51</v>
      </c>
      <c r="U27" s="12">
        <v>51</v>
      </c>
      <c r="V27" s="13">
        <v>11</v>
      </c>
      <c r="W27" s="13">
        <v>21</v>
      </c>
      <c r="X27" s="13">
        <v>3</v>
      </c>
      <c r="Y27" s="13">
        <v>1</v>
      </c>
      <c r="Z27" s="12">
        <v>23</v>
      </c>
      <c r="AA27" s="13">
        <v>29</v>
      </c>
      <c r="AB27" s="13">
        <v>38</v>
      </c>
      <c r="AC27" s="13">
        <v>5</v>
      </c>
      <c r="AD27" s="13">
        <v>0</v>
      </c>
      <c r="AE27" s="12">
        <v>20</v>
      </c>
      <c r="AF27" s="13">
        <v>79</v>
      </c>
      <c r="AG27" s="12">
        <v>36</v>
      </c>
      <c r="AH27" s="13">
        <v>46</v>
      </c>
      <c r="AI27" s="12">
        <v>68</v>
      </c>
      <c r="AJ27" s="13">
        <v>11</v>
      </c>
      <c r="AK27" s="13">
        <v>14</v>
      </c>
      <c r="AL27" s="13">
        <v>2</v>
      </c>
      <c r="AM27" s="13">
        <v>13</v>
      </c>
      <c r="AN27" s="13">
        <v>1</v>
      </c>
      <c r="AO27" s="13">
        <v>3</v>
      </c>
      <c r="AP27" s="12">
        <v>97</v>
      </c>
      <c r="AQ27" s="13">
        <v>6</v>
      </c>
      <c r="AR27" s="13">
        <v>14</v>
      </c>
      <c r="AS27" s="13">
        <v>2</v>
      </c>
      <c r="AT27" s="13">
        <v>14</v>
      </c>
      <c r="AU27" s="13">
        <v>0</v>
      </c>
      <c r="AV27" s="13">
        <v>0</v>
      </c>
      <c r="AW27" s="12">
        <v>114</v>
      </c>
      <c r="AX27" s="13">
        <v>0</v>
      </c>
      <c r="AY27" s="13">
        <v>0</v>
      </c>
      <c r="AZ27" s="13">
        <v>0</v>
      </c>
      <c r="BA27" s="13">
        <v>0</v>
      </c>
      <c r="BB27" s="13">
        <v>0</v>
      </c>
      <c r="BC27" s="13">
        <v>0</v>
      </c>
      <c r="BD27" s="12">
        <v>149</v>
      </c>
    </row>
    <row r="28" spans="1:56" x14ac:dyDescent="0.2">
      <c r="A28" s="4" t="s">
        <v>86</v>
      </c>
      <c r="B28" s="14">
        <v>0.1547</v>
      </c>
      <c r="C28" s="15">
        <v>0.22409999999999999</v>
      </c>
      <c r="D28" s="14">
        <v>8.1500000000000003E-2</v>
      </c>
      <c r="E28" s="15">
        <v>0.1103</v>
      </c>
      <c r="F28" s="15">
        <v>0.21340000000000001</v>
      </c>
      <c r="G28" s="15">
        <v>0.20200000000000001</v>
      </c>
      <c r="H28" s="15">
        <v>0.16589999999999999</v>
      </c>
      <c r="I28" s="15">
        <v>0.17560000000000001</v>
      </c>
      <c r="J28" s="14">
        <v>8.3000000000000004E-2</v>
      </c>
      <c r="K28" s="15">
        <v>0.2117</v>
      </c>
      <c r="L28" s="15">
        <v>0.1196</v>
      </c>
      <c r="M28" s="15">
        <v>0.14899999999999999</v>
      </c>
      <c r="N28" s="15">
        <v>0.156</v>
      </c>
      <c r="O28" s="15">
        <v>0.14580000000000001</v>
      </c>
      <c r="P28" s="15">
        <v>0.14130000000000001</v>
      </c>
      <c r="Q28" s="15">
        <v>0.17910000000000001</v>
      </c>
      <c r="R28" s="14">
        <v>0.1217</v>
      </c>
      <c r="S28" s="15">
        <v>0.13189999999999999</v>
      </c>
      <c r="T28" s="15">
        <v>0.15759999999999999</v>
      </c>
      <c r="U28" s="14">
        <v>0.1555</v>
      </c>
      <c r="V28" s="15">
        <v>6.1800000000000001E-2</v>
      </c>
      <c r="W28" s="15">
        <v>0.1241</v>
      </c>
      <c r="X28" s="15">
        <v>5.2299999999999999E-2</v>
      </c>
      <c r="Y28" s="15">
        <v>0.11119999999999999</v>
      </c>
      <c r="Z28" s="14">
        <v>7.3499999999999996E-2</v>
      </c>
      <c r="AA28" s="15">
        <v>0.1245</v>
      </c>
      <c r="AB28" s="15">
        <v>0.1721</v>
      </c>
      <c r="AC28" s="15">
        <v>9.8400000000000001E-2</v>
      </c>
      <c r="AD28" s="15">
        <v>9.9900000000000003E-2</v>
      </c>
      <c r="AE28" s="14">
        <v>6.6299999999999998E-2</v>
      </c>
      <c r="AF28" s="15">
        <v>0.16830000000000001</v>
      </c>
      <c r="AG28" s="14">
        <v>0.1007</v>
      </c>
      <c r="AH28" s="15">
        <v>0.14729999999999999</v>
      </c>
      <c r="AI28" s="14">
        <v>0.1313</v>
      </c>
      <c r="AJ28" s="15">
        <v>6.1499999999999999E-2</v>
      </c>
      <c r="AK28" s="15">
        <v>7.4899999999999994E-2</v>
      </c>
      <c r="AL28" s="15">
        <v>3.3599999999999998E-2</v>
      </c>
      <c r="AM28" s="15">
        <v>4.0300000000000002E-2</v>
      </c>
      <c r="AN28" s="15">
        <v>5.1900000000000002E-2</v>
      </c>
      <c r="AO28" s="15">
        <v>0.13730000000000001</v>
      </c>
      <c r="AP28" s="14">
        <v>0.67889999999999995</v>
      </c>
      <c r="AQ28" s="15">
        <v>2.87E-2</v>
      </c>
      <c r="AR28" s="15">
        <v>7.6799999999999993E-2</v>
      </c>
      <c r="AS28" s="15">
        <v>2.3699999999999999E-2</v>
      </c>
      <c r="AT28" s="15">
        <v>4.0599999999999997E-2</v>
      </c>
      <c r="AU28" s="15">
        <v>0</v>
      </c>
      <c r="AV28" s="15">
        <v>0</v>
      </c>
      <c r="AW28" s="14">
        <v>0.8417</v>
      </c>
      <c r="AX28" s="15">
        <v>0</v>
      </c>
      <c r="AY28" s="15">
        <v>0</v>
      </c>
      <c r="AZ28" s="15">
        <v>0</v>
      </c>
      <c r="BA28" s="15">
        <v>0</v>
      </c>
      <c r="BB28" s="15">
        <v>0</v>
      </c>
      <c r="BC28" s="15">
        <v>0</v>
      </c>
      <c r="BD28" s="14">
        <v>1</v>
      </c>
    </row>
    <row r="29" spans="1:56" x14ac:dyDescent="0.2">
      <c r="A29" s="4" t="s">
        <v>117</v>
      </c>
      <c r="B29" s="12">
        <v>10</v>
      </c>
      <c r="C29" s="13">
        <v>8</v>
      </c>
      <c r="D29" s="12">
        <v>2</v>
      </c>
      <c r="E29" s="13">
        <v>3</v>
      </c>
      <c r="F29" s="13">
        <v>1</v>
      </c>
      <c r="G29" s="13">
        <v>2</v>
      </c>
      <c r="H29" s="13">
        <v>1</v>
      </c>
      <c r="I29" s="13">
        <v>2</v>
      </c>
      <c r="J29" s="12">
        <v>0</v>
      </c>
      <c r="K29" s="13">
        <v>1</v>
      </c>
      <c r="L29" s="13">
        <v>0</v>
      </c>
      <c r="M29" s="13">
        <v>1</v>
      </c>
      <c r="N29" s="13">
        <v>1</v>
      </c>
      <c r="O29" s="13">
        <v>0</v>
      </c>
      <c r="P29" s="13">
        <v>4</v>
      </c>
      <c r="Q29" s="13">
        <v>2</v>
      </c>
      <c r="R29" s="12">
        <v>0</v>
      </c>
      <c r="S29" s="13">
        <v>2</v>
      </c>
      <c r="T29" s="13">
        <v>1</v>
      </c>
      <c r="U29" s="12">
        <v>7</v>
      </c>
      <c r="V29" s="13">
        <v>0</v>
      </c>
      <c r="W29" s="13">
        <v>1</v>
      </c>
      <c r="X29" s="13">
        <v>0</v>
      </c>
      <c r="Y29" s="13">
        <v>0</v>
      </c>
      <c r="Z29" s="12">
        <v>0</v>
      </c>
      <c r="AA29" s="13">
        <v>0</v>
      </c>
      <c r="AB29" s="13">
        <v>1</v>
      </c>
      <c r="AC29" s="13">
        <v>0</v>
      </c>
      <c r="AD29" s="13">
        <v>0</v>
      </c>
      <c r="AE29" s="12">
        <v>0</v>
      </c>
      <c r="AF29" s="13">
        <v>4</v>
      </c>
      <c r="AG29" s="12">
        <v>2</v>
      </c>
      <c r="AH29" s="13">
        <v>3</v>
      </c>
      <c r="AI29" s="12">
        <v>2</v>
      </c>
      <c r="AJ29" s="13">
        <v>0</v>
      </c>
      <c r="AK29" s="13">
        <v>0</v>
      </c>
      <c r="AL29" s="13">
        <v>0</v>
      </c>
      <c r="AM29" s="13">
        <v>0</v>
      </c>
      <c r="AN29" s="13">
        <v>0</v>
      </c>
      <c r="AO29" s="13">
        <v>0</v>
      </c>
      <c r="AP29" s="12">
        <v>3</v>
      </c>
      <c r="AQ29" s="13">
        <v>0</v>
      </c>
      <c r="AR29" s="13">
        <v>1</v>
      </c>
      <c r="AS29" s="13">
        <v>0</v>
      </c>
      <c r="AT29" s="13">
        <v>0</v>
      </c>
      <c r="AU29" s="13">
        <v>0</v>
      </c>
      <c r="AV29" s="13">
        <v>0</v>
      </c>
      <c r="AW29" s="12">
        <v>0</v>
      </c>
      <c r="AX29" s="13">
        <v>0</v>
      </c>
      <c r="AY29" s="13">
        <v>0</v>
      </c>
      <c r="AZ29" s="13">
        <v>0</v>
      </c>
      <c r="BA29" s="13">
        <v>0</v>
      </c>
      <c r="BB29" s="13">
        <v>0</v>
      </c>
      <c r="BC29" s="13">
        <v>0</v>
      </c>
      <c r="BD29" s="12">
        <v>0</v>
      </c>
    </row>
    <row r="30" spans="1:56" x14ac:dyDescent="0.2">
      <c r="A30" s="8" t="s">
        <v>86</v>
      </c>
      <c r="B30" s="16">
        <v>1.04E-2</v>
      </c>
      <c r="C30" s="17">
        <v>1.5299999999999999E-2</v>
      </c>
      <c r="D30" s="16">
        <v>5.1999999999999998E-3</v>
      </c>
      <c r="E30" s="17">
        <v>3.3399999999999999E-2</v>
      </c>
      <c r="F30" s="17">
        <v>7.7000000000000002E-3</v>
      </c>
      <c r="G30" s="17">
        <v>1.26E-2</v>
      </c>
      <c r="H30" s="17">
        <v>7.3000000000000001E-3</v>
      </c>
      <c r="I30" s="17">
        <v>1.5299999999999999E-2</v>
      </c>
      <c r="J30" s="16">
        <v>0</v>
      </c>
      <c r="K30" s="17">
        <v>1.03E-2</v>
      </c>
      <c r="L30" s="17">
        <v>0</v>
      </c>
      <c r="M30" s="17">
        <v>1.0500000000000001E-2</v>
      </c>
      <c r="N30" s="17">
        <v>9.7000000000000003E-3</v>
      </c>
      <c r="O30" s="17">
        <v>0</v>
      </c>
      <c r="P30" s="17">
        <v>3.6999999999999998E-2</v>
      </c>
      <c r="Q30" s="17">
        <v>1.3899999999999999E-2</v>
      </c>
      <c r="R30" s="16">
        <v>0</v>
      </c>
      <c r="S30" s="17">
        <v>6.1000000000000004E-3</v>
      </c>
      <c r="T30" s="17">
        <v>2.3999999999999998E-3</v>
      </c>
      <c r="U30" s="16">
        <v>2.01E-2</v>
      </c>
      <c r="V30" s="17">
        <v>0</v>
      </c>
      <c r="W30" s="17">
        <v>4.1000000000000003E-3</v>
      </c>
      <c r="X30" s="17">
        <v>0</v>
      </c>
      <c r="Y30" s="17">
        <v>0</v>
      </c>
      <c r="Z30" s="16">
        <v>0</v>
      </c>
      <c r="AA30" s="17">
        <v>0</v>
      </c>
      <c r="AB30" s="17">
        <v>3.2000000000000002E-3</v>
      </c>
      <c r="AC30" s="17">
        <v>0</v>
      </c>
      <c r="AD30" s="17">
        <v>0</v>
      </c>
      <c r="AE30" s="16">
        <v>0</v>
      </c>
      <c r="AF30" s="17">
        <v>7.6E-3</v>
      </c>
      <c r="AG30" s="16">
        <v>5.7999999999999996E-3</v>
      </c>
      <c r="AH30" s="17">
        <v>8.6E-3</v>
      </c>
      <c r="AI30" s="16">
        <v>4.1999999999999997E-3</v>
      </c>
      <c r="AJ30" s="17">
        <v>0</v>
      </c>
      <c r="AK30" s="17">
        <v>0</v>
      </c>
      <c r="AL30" s="17">
        <v>0</v>
      </c>
      <c r="AM30" s="17">
        <v>0</v>
      </c>
      <c r="AN30" s="17">
        <v>0</v>
      </c>
      <c r="AO30" s="17">
        <v>0</v>
      </c>
      <c r="AP30" s="16">
        <v>1.77E-2</v>
      </c>
      <c r="AQ30" s="17">
        <v>0</v>
      </c>
      <c r="AR30" s="17">
        <v>3.8999999999999998E-3</v>
      </c>
      <c r="AS30" s="17">
        <v>0</v>
      </c>
      <c r="AT30" s="17">
        <v>0</v>
      </c>
      <c r="AU30" s="17">
        <v>0</v>
      </c>
      <c r="AV30" s="17">
        <v>0</v>
      </c>
      <c r="AW30" s="16">
        <v>0</v>
      </c>
      <c r="AX30" s="17">
        <v>0</v>
      </c>
      <c r="AY30" s="17">
        <v>0</v>
      </c>
      <c r="AZ30" s="17">
        <v>0</v>
      </c>
      <c r="BA30" s="17">
        <v>0</v>
      </c>
      <c r="BB30" s="17">
        <v>0</v>
      </c>
      <c r="BC30" s="17">
        <v>0</v>
      </c>
      <c r="BD30" s="16">
        <v>0</v>
      </c>
    </row>
    <row r="31" spans="1:56" x14ac:dyDescent="0.2">
      <c r="A31" s="4" t="s">
        <v>97</v>
      </c>
      <c r="B31" s="12">
        <v>964</v>
      </c>
      <c r="C31" s="13">
        <v>495</v>
      </c>
      <c r="D31" s="12">
        <v>469</v>
      </c>
      <c r="E31" s="13">
        <v>99</v>
      </c>
      <c r="F31" s="13">
        <v>145</v>
      </c>
      <c r="G31" s="13">
        <v>146</v>
      </c>
      <c r="H31" s="13">
        <v>187</v>
      </c>
      <c r="I31" s="13">
        <v>158</v>
      </c>
      <c r="J31" s="12">
        <v>229</v>
      </c>
      <c r="K31" s="13">
        <v>124</v>
      </c>
      <c r="L31" s="13">
        <v>130</v>
      </c>
      <c r="M31" s="13">
        <v>138</v>
      </c>
      <c r="N31" s="13">
        <v>115</v>
      </c>
      <c r="O31" s="13">
        <v>127</v>
      </c>
      <c r="P31" s="13">
        <v>115</v>
      </c>
      <c r="Q31" s="13">
        <v>138</v>
      </c>
      <c r="R31" s="12">
        <v>77</v>
      </c>
      <c r="S31" s="13">
        <v>256</v>
      </c>
      <c r="T31" s="13">
        <v>325</v>
      </c>
      <c r="U31" s="12">
        <v>327</v>
      </c>
      <c r="V31" s="13">
        <v>171</v>
      </c>
      <c r="W31" s="13">
        <v>171</v>
      </c>
      <c r="X31" s="13">
        <v>54</v>
      </c>
      <c r="Y31" s="13">
        <v>7</v>
      </c>
      <c r="Z31" s="12">
        <v>315</v>
      </c>
      <c r="AA31" s="13">
        <v>233</v>
      </c>
      <c r="AB31" s="13">
        <v>219</v>
      </c>
      <c r="AC31" s="13">
        <v>56</v>
      </c>
      <c r="AD31" s="13">
        <v>5</v>
      </c>
      <c r="AE31" s="12">
        <v>300</v>
      </c>
      <c r="AF31" s="13">
        <v>468</v>
      </c>
      <c r="AG31" s="12">
        <v>356</v>
      </c>
      <c r="AH31" s="13">
        <v>312</v>
      </c>
      <c r="AI31" s="12">
        <v>515</v>
      </c>
      <c r="AJ31" s="13">
        <v>185</v>
      </c>
      <c r="AK31" s="13">
        <v>181</v>
      </c>
      <c r="AL31" s="13">
        <v>69</v>
      </c>
      <c r="AM31" s="13">
        <v>321</v>
      </c>
      <c r="AN31" s="13">
        <v>11</v>
      </c>
      <c r="AO31" s="13">
        <v>20</v>
      </c>
      <c r="AP31" s="12">
        <v>143</v>
      </c>
      <c r="AQ31" s="13">
        <v>193</v>
      </c>
      <c r="AR31" s="13">
        <v>180</v>
      </c>
      <c r="AS31" s="13">
        <v>76</v>
      </c>
      <c r="AT31" s="13">
        <v>351</v>
      </c>
      <c r="AU31" s="13">
        <v>8</v>
      </c>
      <c r="AV31" s="13">
        <v>7</v>
      </c>
      <c r="AW31" s="12">
        <v>135</v>
      </c>
      <c r="AX31" s="13">
        <v>177</v>
      </c>
      <c r="AY31" s="13">
        <v>155</v>
      </c>
      <c r="AZ31" s="13">
        <v>89</v>
      </c>
      <c r="BA31" s="13">
        <v>262</v>
      </c>
      <c r="BB31" s="13">
        <v>92</v>
      </c>
      <c r="BC31" s="13">
        <v>5</v>
      </c>
      <c r="BD31" s="12">
        <v>149</v>
      </c>
    </row>
    <row r="32" spans="1:56" x14ac:dyDescent="0.2">
      <c r="A32" s="8" t="s">
        <v>86</v>
      </c>
      <c r="B32" s="18">
        <v>1</v>
      </c>
      <c r="C32" s="19">
        <v>1</v>
      </c>
      <c r="D32" s="18">
        <v>1.0001</v>
      </c>
      <c r="E32" s="19">
        <v>1.0001</v>
      </c>
      <c r="F32" s="19">
        <v>1</v>
      </c>
      <c r="G32" s="19">
        <v>1</v>
      </c>
      <c r="H32" s="19">
        <v>1.0001</v>
      </c>
      <c r="I32" s="19">
        <v>0.99990000000000001</v>
      </c>
      <c r="J32" s="18">
        <v>1</v>
      </c>
      <c r="K32" s="19">
        <v>0.99990000000000001</v>
      </c>
      <c r="L32" s="19">
        <v>1</v>
      </c>
      <c r="M32" s="19">
        <v>1</v>
      </c>
      <c r="N32" s="19">
        <v>0.99990000000000001</v>
      </c>
      <c r="O32" s="19">
        <v>0.99990000000000001</v>
      </c>
      <c r="P32" s="19">
        <v>1</v>
      </c>
      <c r="Q32" s="19">
        <v>0.99980000000000002</v>
      </c>
      <c r="R32" s="18">
        <v>0.99990000000000001</v>
      </c>
      <c r="S32" s="19">
        <v>1</v>
      </c>
      <c r="T32" s="19">
        <v>1</v>
      </c>
      <c r="U32" s="18">
        <v>0.99990000000000001</v>
      </c>
      <c r="V32" s="19">
        <v>1</v>
      </c>
      <c r="W32" s="19">
        <v>1.0002</v>
      </c>
      <c r="X32" s="19">
        <v>1</v>
      </c>
      <c r="Y32" s="19">
        <v>1</v>
      </c>
      <c r="Z32" s="18">
        <v>1</v>
      </c>
      <c r="AA32" s="19">
        <v>1.0001</v>
      </c>
      <c r="AB32" s="19">
        <v>0.99990000000000001</v>
      </c>
      <c r="AC32" s="19">
        <v>0.99990000000000001</v>
      </c>
      <c r="AD32" s="19">
        <v>1.0001</v>
      </c>
      <c r="AE32" s="18">
        <v>1</v>
      </c>
      <c r="AF32" s="19">
        <v>0.99990000000000001</v>
      </c>
      <c r="AG32" s="18">
        <v>1</v>
      </c>
      <c r="AH32" s="19">
        <v>0.99990000000000001</v>
      </c>
      <c r="AI32" s="18">
        <v>1</v>
      </c>
      <c r="AJ32" s="19">
        <v>1</v>
      </c>
      <c r="AK32" s="19">
        <v>1</v>
      </c>
      <c r="AL32" s="19">
        <v>1</v>
      </c>
      <c r="AM32" s="19">
        <v>0.99990000000000001</v>
      </c>
      <c r="AN32" s="19">
        <v>1.0001</v>
      </c>
      <c r="AO32" s="19">
        <v>0.99990000000000001</v>
      </c>
      <c r="AP32" s="18">
        <v>1</v>
      </c>
      <c r="AQ32" s="19">
        <v>1.0001</v>
      </c>
      <c r="AR32" s="19">
        <v>1</v>
      </c>
      <c r="AS32" s="19">
        <v>1</v>
      </c>
      <c r="AT32" s="19">
        <v>1</v>
      </c>
      <c r="AU32" s="19">
        <v>1</v>
      </c>
      <c r="AV32" s="19">
        <v>1</v>
      </c>
      <c r="AW32" s="18">
        <v>0.99990000000000001</v>
      </c>
      <c r="AX32" s="19">
        <v>1</v>
      </c>
      <c r="AY32" s="19">
        <v>1</v>
      </c>
      <c r="AZ32" s="19">
        <v>1</v>
      </c>
      <c r="BA32" s="19">
        <v>1</v>
      </c>
      <c r="BB32" s="19">
        <v>1</v>
      </c>
      <c r="BC32" s="19">
        <v>1</v>
      </c>
      <c r="BD32" s="18">
        <v>1</v>
      </c>
    </row>
  </sheetData>
  <mergeCells count="13">
    <mergeCell ref="A6:Z6"/>
    <mergeCell ref="A7:Z7"/>
    <mergeCell ref="C9:D9"/>
    <mergeCell ref="E9:J9"/>
    <mergeCell ref="K9:R9"/>
    <mergeCell ref="S9:U9"/>
    <mergeCell ref="V9:Z9"/>
    <mergeCell ref="AX9:BD9"/>
    <mergeCell ref="AA9:AE9"/>
    <mergeCell ref="AF9:AG9"/>
    <mergeCell ref="AH9:AI9"/>
    <mergeCell ref="AJ9:AP9"/>
    <mergeCell ref="AQ9:AW9"/>
  </mergeCells>
  <pageMargins left="0.7" right="0.7" top="0.75" bottom="0.75" header="0.3" footer="0.3"/>
  <pageSetup paperSize="9" orientation="portrait" horizontalDpi="300" verticalDpi="30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BD32"/>
  <sheetViews>
    <sheetView workbookViewId="0"/>
  </sheetViews>
  <sheetFormatPr defaultRowHeight="12.75" x14ac:dyDescent="0.2"/>
  <cols>
    <col min="1" max="1" width="30.7109375" customWidth="1"/>
    <col min="2" max="55" width="10.7109375" customWidth="1"/>
  </cols>
  <sheetData>
    <row r="1" spans="1:56" ht="23.25" x14ac:dyDescent="0.35">
      <c r="A1" s="2" t="s">
        <v>47</v>
      </c>
    </row>
    <row r="2" spans="1:56" ht="18" x14ac:dyDescent="0.25">
      <c r="A2" s="3" t="s">
        <v>48</v>
      </c>
    </row>
    <row r="3" spans="1:56" x14ac:dyDescent="0.2">
      <c r="A3" t="s">
        <v>49</v>
      </c>
    </row>
    <row r="5" spans="1:56" x14ac:dyDescent="0.2">
      <c r="A5" s="7" t="s">
        <v>31</v>
      </c>
    </row>
    <row r="6" spans="1:56" ht="42" customHeight="1" x14ac:dyDescent="0.2">
      <c r="A6" s="43" t="s">
        <v>132</v>
      </c>
      <c r="B6" s="44"/>
      <c r="C6" s="44"/>
      <c r="D6" s="44"/>
      <c r="E6" s="44"/>
      <c r="F6" s="44"/>
      <c r="G6" s="44"/>
      <c r="H6" s="44"/>
      <c r="I6" s="44"/>
      <c r="J6" s="44"/>
      <c r="K6" s="44"/>
      <c r="L6" s="44"/>
      <c r="M6" s="44"/>
      <c r="N6" s="44"/>
      <c r="O6" s="44"/>
      <c r="P6" s="44"/>
      <c r="Q6" s="44"/>
      <c r="R6" s="44"/>
      <c r="S6" s="44"/>
      <c r="T6" s="44"/>
      <c r="U6" s="44"/>
      <c r="V6" s="44"/>
      <c r="W6" s="44"/>
      <c r="X6" s="44"/>
      <c r="Y6" s="44"/>
      <c r="Z6" s="44"/>
    </row>
    <row r="7" spans="1:56" x14ac:dyDescent="0.2">
      <c r="A7" s="43" t="s">
        <v>119</v>
      </c>
      <c r="B7" s="44"/>
      <c r="C7" s="44"/>
      <c r="D7" s="44"/>
      <c r="E7" s="44"/>
      <c r="F7" s="44"/>
      <c r="G7" s="44"/>
      <c r="H7" s="44"/>
      <c r="I7" s="44"/>
      <c r="J7" s="44"/>
      <c r="K7" s="44"/>
      <c r="L7" s="44"/>
      <c r="M7" s="44"/>
      <c r="N7" s="44"/>
      <c r="O7" s="44"/>
      <c r="P7" s="44"/>
      <c r="Q7" s="44"/>
      <c r="R7" s="44"/>
      <c r="S7" s="44"/>
      <c r="T7" s="44"/>
      <c r="U7" s="44"/>
      <c r="V7" s="44"/>
      <c r="W7" s="44"/>
      <c r="X7" s="44"/>
      <c r="Y7" s="44"/>
      <c r="Z7" s="44"/>
    </row>
    <row r="9" spans="1:56" ht="39.950000000000003" customHeight="1" x14ac:dyDescent="0.2">
      <c r="B9" s="5"/>
      <c r="C9" s="41" t="s">
        <v>98</v>
      </c>
      <c r="D9" s="42"/>
      <c r="E9" s="41" t="s">
        <v>99</v>
      </c>
      <c r="F9" s="41"/>
      <c r="G9" s="41"/>
      <c r="H9" s="41"/>
      <c r="I9" s="41"/>
      <c r="J9" s="42"/>
      <c r="K9" s="41" t="s">
        <v>100</v>
      </c>
      <c r="L9" s="41"/>
      <c r="M9" s="41"/>
      <c r="N9" s="41"/>
      <c r="O9" s="41"/>
      <c r="P9" s="41"/>
      <c r="Q9" s="41"/>
      <c r="R9" s="42"/>
      <c r="S9" s="41" t="s">
        <v>101</v>
      </c>
      <c r="T9" s="41"/>
      <c r="U9" s="42"/>
      <c r="V9" s="41" t="s">
        <v>102</v>
      </c>
      <c r="W9" s="41"/>
      <c r="X9" s="41"/>
      <c r="Y9" s="41"/>
      <c r="Z9" s="42"/>
      <c r="AA9" s="41" t="s">
        <v>103</v>
      </c>
      <c r="AB9" s="41"/>
      <c r="AC9" s="41"/>
      <c r="AD9" s="41"/>
      <c r="AE9" s="42"/>
      <c r="AF9" s="41" t="s">
        <v>104</v>
      </c>
      <c r="AG9" s="42"/>
      <c r="AH9" s="41" t="s">
        <v>105</v>
      </c>
      <c r="AI9" s="42"/>
      <c r="AJ9" s="41" t="s">
        <v>106</v>
      </c>
      <c r="AK9" s="41"/>
      <c r="AL9" s="41"/>
      <c r="AM9" s="41"/>
      <c r="AN9" s="41"/>
      <c r="AO9" s="41"/>
      <c r="AP9" s="42"/>
      <c r="AQ9" s="41" t="s">
        <v>107</v>
      </c>
      <c r="AR9" s="41"/>
      <c r="AS9" s="41"/>
      <c r="AT9" s="41"/>
      <c r="AU9" s="41"/>
      <c r="AV9" s="41"/>
      <c r="AW9" s="42"/>
      <c r="AX9" s="41" t="s">
        <v>108</v>
      </c>
      <c r="AY9" s="41"/>
      <c r="AZ9" s="41"/>
      <c r="BA9" s="41"/>
      <c r="BB9" s="41"/>
      <c r="BC9" s="41"/>
      <c r="BD9" s="42"/>
    </row>
    <row r="10" spans="1:56" ht="39.950000000000003" customHeight="1" x14ac:dyDescent="0.2">
      <c r="A10" s="5"/>
      <c r="B10" s="9" t="s">
        <v>52</v>
      </c>
      <c r="C10" s="6" t="s">
        <v>53</v>
      </c>
      <c r="D10" s="5" t="s">
        <v>54</v>
      </c>
      <c r="E10" s="6" t="s">
        <v>55</v>
      </c>
      <c r="F10" s="6" t="s">
        <v>56</v>
      </c>
      <c r="G10" s="6" t="s">
        <v>57</v>
      </c>
      <c r="H10" s="6" t="s">
        <v>58</v>
      </c>
      <c r="I10" s="6" t="s">
        <v>59</v>
      </c>
      <c r="J10" s="5" t="s">
        <v>60</v>
      </c>
      <c r="K10" s="6" t="s">
        <v>61</v>
      </c>
      <c r="L10" s="6" t="s">
        <v>62</v>
      </c>
      <c r="M10" s="6" t="s">
        <v>63</v>
      </c>
      <c r="N10" s="6" t="s">
        <v>64</v>
      </c>
      <c r="O10" s="6" t="s">
        <v>65</v>
      </c>
      <c r="P10" s="6" t="s">
        <v>66</v>
      </c>
      <c r="Q10" s="6" t="s">
        <v>67</v>
      </c>
      <c r="R10" s="5" t="s">
        <v>68</v>
      </c>
      <c r="S10" s="6" t="s">
        <v>69</v>
      </c>
      <c r="T10" s="6" t="s">
        <v>70</v>
      </c>
      <c r="U10" s="5" t="s">
        <v>71</v>
      </c>
      <c r="V10" s="6" t="s">
        <v>72</v>
      </c>
      <c r="W10" s="6" t="s">
        <v>73</v>
      </c>
      <c r="X10" s="6" t="s">
        <v>74</v>
      </c>
      <c r="Y10" s="6" t="s">
        <v>75</v>
      </c>
      <c r="Z10" s="5" t="s">
        <v>76</v>
      </c>
      <c r="AA10" s="6" t="s">
        <v>72</v>
      </c>
      <c r="AB10" s="6" t="s">
        <v>73</v>
      </c>
      <c r="AC10" s="6" t="s">
        <v>74</v>
      </c>
      <c r="AD10" s="6" t="s">
        <v>75</v>
      </c>
      <c r="AE10" s="5" t="s">
        <v>76</v>
      </c>
      <c r="AF10" s="6" t="s">
        <v>77</v>
      </c>
      <c r="AG10" s="5" t="s">
        <v>78</v>
      </c>
      <c r="AH10" s="6" t="s">
        <v>79</v>
      </c>
      <c r="AI10" s="5" t="s">
        <v>80</v>
      </c>
      <c r="AJ10" s="6" t="s">
        <v>72</v>
      </c>
      <c r="AK10" s="6" t="s">
        <v>73</v>
      </c>
      <c r="AL10" s="6" t="s">
        <v>74</v>
      </c>
      <c r="AM10" s="6" t="s">
        <v>76</v>
      </c>
      <c r="AN10" s="6" t="s">
        <v>81</v>
      </c>
      <c r="AO10" s="6" t="s">
        <v>75</v>
      </c>
      <c r="AP10" s="5" t="s">
        <v>82</v>
      </c>
      <c r="AQ10" s="6" t="s">
        <v>72</v>
      </c>
      <c r="AR10" s="6" t="s">
        <v>73</v>
      </c>
      <c r="AS10" s="6" t="s">
        <v>74</v>
      </c>
      <c r="AT10" s="6" t="s">
        <v>76</v>
      </c>
      <c r="AU10" s="6" t="s">
        <v>81</v>
      </c>
      <c r="AV10" s="6" t="s">
        <v>75</v>
      </c>
      <c r="AW10" s="5" t="s">
        <v>82</v>
      </c>
      <c r="AX10" s="6" t="s">
        <v>72</v>
      </c>
      <c r="AY10" s="6" t="s">
        <v>73</v>
      </c>
      <c r="AZ10" s="6" t="s">
        <v>74</v>
      </c>
      <c r="BA10" s="6" t="s">
        <v>76</v>
      </c>
      <c r="BB10" s="6" t="s">
        <v>81</v>
      </c>
      <c r="BC10" s="6" t="s">
        <v>75</v>
      </c>
      <c r="BD10" s="5" t="s">
        <v>82</v>
      </c>
    </row>
    <row r="11" spans="1:56" x14ac:dyDescent="0.2">
      <c r="A11" s="4" t="s">
        <v>83</v>
      </c>
      <c r="B11" s="12">
        <v>963</v>
      </c>
      <c r="C11" s="13">
        <v>510</v>
      </c>
      <c r="D11" s="12">
        <v>453</v>
      </c>
      <c r="E11" s="13">
        <v>72</v>
      </c>
      <c r="F11" s="13">
        <v>108</v>
      </c>
      <c r="G11" s="13">
        <v>172</v>
      </c>
      <c r="H11" s="13">
        <v>177</v>
      </c>
      <c r="I11" s="13">
        <v>218</v>
      </c>
      <c r="J11" s="12">
        <v>216</v>
      </c>
      <c r="K11" s="13">
        <v>193</v>
      </c>
      <c r="L11" s="13">
        <v>138</v>
      </c>
      <c r="M11" s="13">
        <v>144</v>
      </c>
      <c r="N11" s="13">
        <v>108</v>
      </c>
      <c r="O11" s="13">
        <v>80</v>
      </c>
      <c r="P11" s="13">
        <v>92</v>
      </c>
      <c r="Q11" s="13">
        <v>135</v>
      </c>
      <c r="R11" s="12">
        <v>73</v>
      </c>
      <c r="S11" s="13">
        <v>246</v>
      </c>
      <c r="T11" s="13">
        <v>364</v>
      </c>
      <c r="U11" s="12">
        <v>297</v>
      </c>
      <c r="V11" s="13">
        <v>183</v>
      </c>
      <c r="W11" s="13">
        <v>131</v>
      </c>
      <c r="X11" s="13">
        <v>64</v>
      </c>
      <c r="Y11" s="13">
        <v>14</v>
      </c>
      <c r="Z11" s="12">
        <v>320</v>
      </c>
      <c r="AA11" s="13">
        <v>228</v>
      </c>
      <c r="AB11" s="13">
        <v>171</v>
      </c>
      <c r="AC11" s="13">
        <v>69</v>
      </c>
      <c r="AD11" s="13">
        <v>14</v>
      </c>
      <c r="AE11" s="12">
        <v>328</v>
      </c>
      <c r="AF11" s="13">
        <v>432</v>
      </c>
      <c r="AG11" s="12">
        <v>389</v>
      </c>
      <c r="AH11" s="13">
        <v>295</v>
      </c>
      <c r="AI11" s="12">
        <v>523</v>
      </c>
      <c r="AJ11" s="13">
        <v>184</v>
      </c>
      <c r="AK11" s="13">
        <v>154</v>
      </c>
      <c r="AL11" s="13">
        <v>73</v>
      </c>
      <c r="AM11" s="13">
        <v>333</v>
      </c>
      <c r="AN11" s="13">
        <v>18</v>
      </c>
      <c r="AO11" s="13">
        <v>21</v>
      </c>
      <c r="AP11" s="12">
        <v>148</v>
      </c>
      <c r="AQ11" s="13">
        <v>197</v>
      </c>
      <c r="AR11" s="13">
        <v>149</v>
      </c>
      <c r="AS11" s="13">
        <v>84</v>
      </c>
      <c r="AT11" s="13">
        <v>363</v>
      </c>
      <c r="AU11" s="13">
        <v>12</v>
      </c>
      <c r="AV11" s="13">
        <v>9</v>
      </c>
      <c r="AW11" s="12">
        <v>137</v>
      </c>
      <c r="AX11" s="13">
        <v>179</v>
      </c>
      <c r="AY11" s="13">
        <v>136</v>
      </c>
      <c r="AZ11" s="13">
        <v>89</v>
      </c>
      <c r="BA11" s="13">
        <v>275</v>
      </c>
      <c r="BB11" s="13">
        <v>86</v>
      </c>
      <c r="BC11" s="13">
        <v>6</v>
      </c>
      <c r="BD11" s="12">
        <v>156</v>
      </c>
    </row>
    <row r="12" spans="1:56" x14ac:dyDescent="0.2">
      <c r="A12" s="8" t="s">
        <v>84</v>
      </c>
      <c r="B12" s="10">
        <v>863</v>
      </c>
      <c r="C12" s="11">
        <v>429</v>
      </c>
      <c r="D12" s="10">
        <v>433</v>
      </c>
      <c r="E12" s="11">
        <v>66</v>
      </c>
      <c r="F12" s="11">
        <v>122</v>
      </c>
      <c r="G12" s="11">
        <v>132</v>
      </c>
      <c r="H12" s="11">
        <v>173</v>
      </c>
      <c r="I12" s="11">
        <v>147</v>
      </c>
      <c r="J12" s="10">
        <v>223</v>
      </c>
      <c r="K12" s="11">
        <v>105</v>
      </c>
      <c r="L12" s="11">
        <v>116</v>
      </c>
      <c r="M12" s="11">
        <v>123</v>
      </c>
      <c r="N12" s="11">
        <v>104</v>
      </c>
      <c r="O12" s="11">
        <v>116</v>
      </c>
      <c r="P12" s="11">
        <v>102</v>
      </c>
      <c r="Q12" s="11">
        <v>128</v>
      </c>
      <c r="R12" s="10">
        <v>69</v>
      </c>
      <c r="S12" s="11">
        <v>223</v>
      </c>
      <c r="T12" s="11">
        <v>298</v>
      </c>
      <c r="U12" s="10">
        <v>298</v>
      </c>
      <c r="V12" s="11">
        <v>165</v>
      </c>
      <c r="W12" s="11">
        <v>162</v>
      </c>
      <c r="X12" s="11">
        <v>52</v>
      </c>
      <c r="Y12" s="11">
        <v>7</v>
      </c>
      <c r="Z12" s="10">
        <v>301</v>
      </c>
      <c r="AA12" s="11">
        <v>224</v>
      </c>
      <c r="AB12" s="11">
        <v>204</v>
      </c>
      <c r="AC12" s="11">
        <v>52</v>
      </c>
      <c r="AD12" s="11">
        <v>4</v>
      </c>
      <c r="AE12" s="10">
        <v>284</v>
      </c>
      <c r="AF12" s="11">
        <v>437</v>
      </c>
      <c r="AG12" s="10">
        <v>330</v>
      </c>
      <c r="AH12" s="11">
        <v>296</v>
      </c>
      <c r="AI12" s="10">
        <v>477</v>
      </c>
      <c r="AJ12" s="11">
        <v>177</v>
      </c>
      <c r="AK12" s="11">
        <v>169</v>
      </c>
      <c r="AL12" s="11">
        <v>62</v>
      </c>
      <c r="AM12" s="11">
        <v>299</v>
      </c>
      <c r="AN12" s="11">
        <v>10</v>
      </c>
      <c r="AO12" s="11">
        <v>20</v>
      </c>
      <c r="AP12" s="10">
        <v>118</v>
      </c>
      <c r="AQ12" s="11">
        <v>184</v>
      </c>
      <c r="AR12" s="11">
        <v>165</v>
      </c>
      <c r="AS12" s="11">
        <v>67</v>
      </c>
      <c r="AT12" s="11">
        <v>319</v>
      </c>
      <c r="AU12" s="11">
        <v>8</v>
      </c>
      <c r="AV12" s="11">
        <v>7</v>
      </c>
      <c r="AW12" s="10">
        <v>102</v>
      </c>
      <c r="AX12" s="11">
        <v>165</v>
      </c>
      <c r="AY12" s="11">
        <v>143</v>
      </c>
      <c r="AZ12" s="11">
        <v>80</v>
      </c>
      <c r="BA12" s="11">
        <v>239</v>
      </c>
      <c r="BB12" s="11">
        <v>82</v>
      </c>
      <c r="BC12" s="11">
        <v>5</v>
      </c>
      <c r="BD12" s="10">
        <v>118</v>
      </c>
    </row>
    <row r="13" spans="1:56" ht="25.5" x14ac:dyDescent="0.2">
      <c r="A13" s="4" t="s">
        <v>124</v>
      </c>
      <c r="B13" s="12">
        <v>165</v>
      </c>
      <c r="C13" s="13">
        <v>63</v>
      </c>
      <c r="D13" s="12">
        <v>102</v>
      </c>
      <c r="E13" s="13">
        <v>3</v>
      </c>
      <c r="F13" s="13">
        <v>14</v>
      </c>
      <c r="G13" s="13">
        <v>16</v>
      </c>
      <c r="H13" s="13">
        <v>26</v>
      </c>
      <c r="I13" s="13">
        <v>39</v>
      </c>
      <c r="J13" s="12">
        <v>67</v>
      </c>
      <c r="K13" s="13">
        <v>12</v>
      </c>
      <c r="L13" s="13">
        <v>29</v>
      </c>
      <c r="M13" s="13">
        <v>25</v>
      </c>
      <c r="N13" s="13">
        <v>19</v>
      </c>
      <c r="O13" s="13">
        <v>25</v>
      </c>
      <c r="P13" s="13">
        <v>21</v>
      </c>
      <c r="Q13" s="13">
        <v>20</v>
      </c>
      <c r="R13" s="12">
        <v>13</v>
      </c>
      <c r="S13" s="13">
        <v>41</v>
      </c>
      <c r="T13" s="13">
        <v>65</v>
      </c>
      <c r="U13" s="12">
        <v>48</v>
      </c>
      <c r="V13" s="13">
        <v>122</v>
      </c>
      <c r="W13" s="13">
        <v>13</v>
      </c>
      <c r="X13" s="13">
        <v>6</v>
      </c>
      <c r="Y13" s="13">
        <v>0</v>
      </c>
      <c r="Z13" s="12">
        <v>10</v>
      </c>
      <c r="AA13" s="13">
        <v>145</v>
      </c>
      <c r="AB13" s="13">
        <v>7</v>
      </c>
      <c r="AC13" s="13">
        <v>6</v>
      </c>
      <c r="AD13" s="13">
        <v>0</v>
      </c>
      <c r="AE13" s="12">
        <v>4</v>
      </c>
      <c r="AF13" s="13">
        <v>146</v>
      </c>
      <c r="AG13" s="12">
        <v>11</v>
      </c>
      <c r="AH13" s="13">
        <v>83</v>
      </c>
      <c r="AI13" s="12">
        <v>77</v>
      </c>
      <c r="AJ13" s="13">
        <v>133</v>
      </c>
      <c r="AK13" s="13">
        <v>6</v>
      </c>
      <c r="AL13" s="13">
        <v>9</v>
      </c>
      <c r="AM13" s="13">
        <v>4</v>
      </c>
      <c r="AN13" s="13">
        <v>0</v>
      </c>
      <c r="AO13" s="13">
        <v>0</v>
      </c>
      <c r="AP13" s="12">
        <v>13</v>
      </c>
      <c r="AQ13" s="13">
        <v>139</v>
      </c>
      <c r="AR13" s="13">
        <v>9</v>
      </c>
      <c r="AS13" s="13">
        <v>8</v>
      </c>
      <c r="AT13" s="13">
        <v>6</v>
      </c>
      <c r="AU13" s="13">
        <v>0</v>
      </c>
      <c r="AV13" s="13">
        <v>0</v>
      </c>
      <c r="AW13" s="12">
        <v>3</v>
      </c>
      <c r="AX13" s="13">
        <v>165</v>
      </c>
      <c r="AY13" s="13">
        <v>0</v>
      </c>
      <c r="AZ13" s="13">
        <v>0</v>
      </c>
      <c r="BA13" s="13">
        <v>0</v>
      </c>
      <c r="BB13" s="13">
        <v>0</v>
      </c>
      <c r="BC13" s="13">
        <v>0</v>
      </c>
      <c r="BD13" s="12">
        <v>0</v>
      </c>
    </row>
    <row r="14" spans="1:56" x14ac:dyDescent="0.2">
      <c r="A14" s="4" t="s">
        <v>86</v>
      </c>
      <c r="B14" s="14">
        <v>0.19109999999999999</v>
      </c>
      <c r="C14" s="15">
        <v>0.14729999999999999</v>
      </c>
      <c r="D14" s="14">
        <v>0.2346</v>
      </c>
      <c r="E14" s="15">
        <v>4.3499999999999997E-2</v>
      </c>
      <c r="F14" s="15">
        <v>0.113</v>
      </c>
      <c r="G14" s="15">
        <v>0.12180000000000001</v>
      </c>
      <c r="H14" s="15">
        <v>0.1525</v>
      </c>
      <c r="I14" s="15">
        <v>0.2626</v>
      </c>
      <c r="J14" s="14">
        <v>0.30080000000000001</v>
      </c>
      <c r="K14" s="15">
        <v>0.112</v>
      </c>
      <c r="L14" s="15">
        <v>0.2495</v>
      </c>
      <c r="M14" s="15">
        <v>0.20449999999999999</v>
      </c>
      <c r="N14" s="15">
        <v>0.18490000000000001</v>
      </c>
      <c r="O14" s="15">
        <v>0.21890000000000001</v>
      </c>
      <c r="P14" s="15">
        <v>0.2094</v>
      </c>
      <c r="Q14" s="15">
        <v>0.15629999999999999</v>
      </c>
      <c r="R14" s="14">
        <v>0.19</v>
      </c>
      <c r="S14" s="15">
        <v>0.1847</v>
      </c>
      <c r="T14" s="15">
        <v>0.21729999999999999</v>
      </c>
      <c r="U14" s="14">
        <v>0.16139999999999999</v>
      </c>
      <c r="V14" s="15">
        <v>0.73929999999999996</v>
      </c>
      <c r="W14" s="15">
        <v>7.8899999999999998E-2</v>
      </c>
      <c r="X14" s="15">
        <v>0.1171</v>
      </c>
      <c r="Y14" s="15">
        <v>0</v>
      </c>
      <c r="Z14" s="14">
        <v>3.4799999999999998E-2</v>
      </c>
      <c r="AA14" s="15">
        <v>0.64770000000000005</v>
      </c>
      <c r="AB14" s="15">
        <v>3.5499999999999997E-2</v>
      </c>
      <c r="AC14" s="15">
        <v>0.1203</v>
      </c>
      <c r="AD14" s="15">
        <v>0</v>
      </c>
      <c r="AE14" s="14">
        <v>1.44E-2</v>
      </c>
      <c r="AF14" s="15">
        <v>0.33389999999999997</v>
      </c>
      <c r="AG14" s="14">
        <v>3.4500000000000003E-2</v>
      </c>
      <c r="AH14" s="15">
        <v>0.27879999999999999</v>
      </c>
      <c r="AI14" s="14">
        <v>0.1605</v>
      </c>
      <c r="AJ14" s="15">
        <v>0.75029999999999997</v>
      </c>
      <c r="AK14" s="15">
        <v>3.7100000000000001E-2</v>
      </c>
      <c r="AL14" s="15">
        <v>0.14630000000000001</v>
      </c>
      <c r="AM14" s="15">
        <v>1.23E-2</v>
      </c>
      <c r="AN14" s="15">
        <v>0</v>
      </c>
      <c r="AO14" s="15">
        <v>0</v>
      </c>
      <c r="AP14" s="14">
        <v>0.108</v>
      </c>
      <c r="AQ14" s="15">
        <v>0.7591</v>
      </c>
      <c r="AR14" s="15">
        <v>5.2900000000000003E-2</v>
      </c>
      <c r="AS14" s="15">
        <v>0.12529999999999999</v>
      </c>
      <c r="AT14" s="15">
        <v>1.7600000000000001E-2</v>
      </c>
      <c r="AU14" s="15">
        <v>0</v>
      </c>
      <c r="AV14" s="15">
        <v>0</v>
      </c>
      <c r="AW14" s="14">
        <v>2.6100000000000002E-2</v>
      </c>
      <c r="AX14" s="15">
        <v>1</v>
      </c>
      <c r="AY14" s="15">
        <v>0</v>
      </c>
      <c r="AZ14" s="15">
        <v>0</v>
      </c>
      <c r="BA14" s="15">
        <v>0</v>
      </c>
      <c r="BB14" s="15">
        <v>0</v>
      </c>
      <c r="BC14" s="15">
        <v>0</v>
      </c>
      <c r="BD14" s="14">
        <v>0</v>
      </c>
    </row>
    <row r="15" spans="1:56" x14ac:dyDescent="0.2">
      <c r="A15" s="4" t="s">
        <v>125</v>
      </c>
      <c r="B15" s="12">
        <v>143</v>
      </c>
      <c r="C15" s="13">
        <v>73</v>
      </c>
      <c r="D15" s="12">
        <v>70</v>
      </c>
      <c r="E15" s="13">
        <v>13</v>
      </c>
      <c r="F15" s="13">
        <v>21</v>
      </c>
      <c r="G15" s="13">
        <v>32</v>
      </c>
      <c r="H15" s="13">
        <v>23</v>
      </c>
      <c r="I15" s="13">
        <v>24</v>
      </c>
      <c r="J15" s="12">
        <v>29</v>
      </c>
      <c r="K15" s="13">
        <v>26</v>
      </c>
      <c r="L15" s="13">
        <v>24</v>
      </c>
      <c r="M15" s="13">
        <v>19</v>
      </c>
      <c r="N15" s="13">
        <v>26</v>
      </c>
      <c r="O15" s="13">
        <v>12</v>
      </c>
      <c r="P15" s="13">
        <v>20</v>
      </c>
      <c r="Q15" s="13">
        <v>10</v>
      </c>
      <c r="R15" s="12">
        <v>5</v>
      </c>
      <c r="S15" s="13">
        <v>35</v>
      </c>
      <c r="T15" s="13">
        <v>51</v>
      </c>
      <c r="U15" s="12">
        <v>56</v>
      </c>
      <c r="V15" s="13">
        <v>3</v>
      </c>
      <c r="W15" s="13">
        <v>86</v>
      </c>
      <c r="X15" s="13">
        <v>5</v>
      </c>
      <c r="Y15" s="13">
        <v>0</v>
      </c>
      <c r="Z15" s="12">
        <v>27</v>
      </c>
      <c r="AA15" s="13">
        <v>6</v>
      </c>
      <c r="AB15" s="13">
        <v>113</v>
      </c>
      <c r="AC15" s="13">
        <v>3</v>
      </c>
      <c r="AD15" s="13">
        <v>0</v>
      </c>
      <c r="AE15" s="12">
        <v>15</v>
      </c>
      <c r="AF15" s="13">
        <v>89</v>
      </c>
      <c r="AG15" s="12">
        <v>40</v>
      </c>
      <c r="AH15" s="13">
        <v>35</v>
      </c>
      <c r="AI15" s="12">
        <v>97</v>
      </c>
      <c r="AJ15" s="13">
        <v>5</v>
      </c>
      <c r="AK15" s="13">
        <v>114</v>
      </c>
      <c r="AL15" s="13">
        <v>4</v>
      </c>
      <c r="AM15" s="13">
        <v>13</v>
      </c>
      <c r="AN15" s="13">
        <v>0</v>
      </c>
      <c r="AO15" s="13">
        <v>0</v>
      </c>
      <c r="AP15" s="12">
        <v>7</v>
      </c>
      <c r="AQ15" s="13">
        <v>4</v>
      </c>
      <c r="AR15" s="13">
        <v>110</v>
      </c>
      <c r="AS15" s="13">
        <v>5</v>
      </c>
      <c r="AT15" s="13">
        <v>19</v>
      </c>
      <c r="AU15" s="13">
        <v>0</v>
      </c>
      <c r="AV15" s="13">
        <v>0</v>
      </c>
      <c r="AW15" s="12">
        <v>5</v>
      </c>
      <c r="AX15" s="13">
        <v>0</v>
      </c>
      <c r="AY15" s="13">
        <v>143</v>
      </c>
      <c r="AZ15" s="13">
        <v>0</v>
      </c>
      <c r="BA15" s="13">
        <v>0</v>
      </c>
      <c r="BB15" s="13">
        <v>0</v>
      </c>
      <c r="BC15" s="13">
        <v>0</v>
      </c>
      <c r="BD15" s="12">
        <v>0</v>
      </c>
    </row>
    <row r="16" spans="1:56" x14ac:dyDescent="0.2">
      <c r="A16" s="4" t="s">
        <v>86</v>
      </c>
      <c r="B16" s="14">
        <v>0.1653</v>
      </c>
      <c r="C16" s="15">
        <v>0.1696</v>
      </c>
      <c r="D16" s="14">
        <v>0.161</v>
      </c>
      <c r="E16" s="15">
        <v>0.19209999999999999</v>
      </c>
      <c r="F16" s="15">
        <v>0.1744</v>
      </c>
      <c r="G16" s="15">
        <v>0.24310000000000001</v>
      </c>
      <c r="H16" s="15">
        <v>0.13339999999999999</v>
      </c>
      <c r="I16" s="15">
        <v>0.1651</v>
      </c>
      <c r="J16" s="14">
        <v>0.13139999999999999</v>
      </c>
      <c r="K16" s="15">
        <v>0.2437</v>
      </c>
      <c r="L16" s="15">
        <v>0.2099</v>
      </c>
      <c r="M16" s="15">
        <v>0.15709999999999999</v>
      </c>
      <c r="N16" s="15">
        <v>0.251</v>
      </c>
      <c r="O16" s="15">
        <v>0.10299999999999999</v>
      </c>
      <c r="P16" s="15">
        <v>0.1971</v>
      </c>
      <c r="Q16" s="15">
        <v>8.1500000000000003E-2</v>
      </c>
      <c r="R16" s="14">
        <v>7.0300000000000001E-2</v>
      </c>
      <c r="S16" s="15">
        <v>0.15509999999999999</v>
      </c>
      <c r="T16" s="15">
        <v>0.1714</v>
      </c>
      <c r="U16" s="14">
        <v>0.189</v>
      </c>
      <c r="V16" s="15">
        <v>1.8200000000000001E-2</v>
      </c>
      <c r="W16" s="15">
        <v>0.53300000000000003</v>
      </c>
      <c r="X16" s="15">
        <v>8.8200000000000001E-2</v>
      </c>
      <c r="Y16" s="15">
        <v>0</v>
      </c>
      <c r="Z16" s="14">
        <v>8.8300000000000003E-2</v>
      </c>
      <c r="AA16" s="15">
        <v>2.8400000000000002E-2</v>
      </c>
      <c r="AB16" s="15">
        <v>0.55369999999999997</v>
      </c>
      <c r="AC16" s="15">
        <v>4.82E-2</v>
      </c>
      <c r="AD16" s="15">
        <v>0</v>
      </c>
      <c r="AE16" s="14">
        <v>5.3499999999999999E-2</v>
      </c>
      <c r="AF16" s="15">
        <v>0.20250000000000001</v>
      </c>
      <c r="AG16" s="14">
        <v>0.1201</v>
      </c>
      <c r="AH16" s="15">
        <v>0.11849999999999999</v>
      </c>
      <c r="AI16" s="14">
        <v>0.20269999999999999</v>
      </c>
      <c r="AJ16" s="15">
        <v>3.0700000000000002E-2</v>
      </c>
      <c r="AK16" s="15">
        <v>0.67220000000000002</v>
      </c>
      <c r="AL16" s="15">
        <v>5.6800000000000003E-2</v>
      </c>
      <c r="AM16" s="15">
        <v>4.3299999999999998E-2</v>
      </c>
      <c r="AN16" s="15">
        <v>0</v>
      </c>
      <c r="AO16" s="15">
        <v>0</v>
      </c>
      <c r="AP16" s="14">
        <v>5.7500000000000002E-2</v>
      </c>
      <c r="AQ16" s="15">
        <v>1.9900000000000001E-2</v>
      </c>
      <c r="AR16" s="15">
        <v>0.66410000000000002</v>
      </c>
      <c r="AS16" s="15">
        <v>6.7500000000000004E-2</v>
      </c>
      <c r="AT16" s="15">
        <v>6.08E-2</v>
      </c>
      <c r="AU16" s="15">
        <v>0</v>
      </c>
      <c r="AV16" s="15">
        <v>0</v>
      </c>
      <c r="AW16" s="14">
        <v>0.05</v>
      </c>
      <c r="AX16" s="15">
        <v>0</v>
      </c>
      <c r="AY16" s="15">
        <v>1</v>
      </c>
      <c r="AZ16" s="15">
        <v>0</v>
      </c>
      <c r="BA16" s="15">
        <v>0</v>
      </c>
      <c r="BB16" s="15">
        <v>0</v>
      </c>
      <c r="BC16" s="15">
        <v>0</v>
      </c>
      <c r="BD16" s="14">
        <v>0</v>
      </c>
    </row>
    <row r="17" spans="1:56" x14ac:dyDescent="0.2">
      <c r="A17" s="4" t="s">
        <v>113</v>
      </c>
      <c r="B17" s="12">
        <v>80</v>
      </c>
      <c r="C17" s="13">
        <v>40</v>
      </c>
      <c r="D17" s="12">
        <v>40</v>
      </c>
      <c r="E17" s="13">
        <v>8</v>
      </c>
      <c r="F17" s="13">
        <v>7</v>
      </c>
      <c r="G17" s="13">
        <v>12</v>
      </c>
      <c r="H17" s="13">
        <v>16</v>
      </c>
      <c r="I17" s="13">
        <v>6</v>
      </c>
      <c r="J17" s="12">
        <v>31</v>
      </c>
      <c r="K17" s="13">
        <v>7</v>
      </c>
      <c r="L17" s="13">
        <v>12</v>
      </c>
      <c r="M17" s="13">
        <v>16</v>
      </c>
      <c r="N17" s="13">
        <v>5</v>
      </c>
      <c r="O17" s="13">
        <v>8</v>
      </c>
      <c r="P17" s="13">
        <v>15</v>
      </c>
      <c r="Q17" s="13">
        <v>10</v>
      </c>
      <c r="R17" s="12">
        <v>7</v>
      </c>
      <c r="S17" s="13">
        <v>16</v>
      </c>
      <c r="T17" s="13">
        <v>27</v>
      </c>
      <c r="U17" s="12">
        <v>34</v>
      </c>
      <c r="V17" s="13">
        <v>8</v>
      </c>
      <c r="W17" s="13">
        <v>17</v>
      </c>
      <c r="X17" s="13">
        <v>30</v>
      </c>
      <c r="Y17" s="13">
        <v>0</v>
      </c>
      <c r="Z17" s="12">
        <v>8</v>
      </c>
      <c r="AA17" s="13">
        <v>16</v>
      </c>
      <c r="AB17" s="13">
        <v>16</v>
      </c>
      <c r="AC17" s="13">
        <v>31</v>
      </c>
      <c r="AD17" s="13">
        <v>0</v>
      </c>
      <c r="AE17" s="12">
        <v>6</v>
      </c>
      <c r="AF17" s="13">
        <v>59</v>
      </c>
      <c r="AG17" s="12">
        <v>10</v>
      </c>
      <c r="AH17" s="13">
        <v>11</v>
      </c>
      <c r="AI17" s="12">
        <v>59</v>
      </c>
      <c r="AJ17" s="13">
        <v>11</v>
      </c>
      <c r="AK17" s="13">
        <v>11</v>
      </c>
      <c r="AL17" s="13">
        <v>38</v>
      </c>
      <c r="AM17" s="13">
        <v>10</v>
      </c>
      <c r="AN17" s="13">
        <v>0</v>
      </c>
      <c r="AO17" s="13">
        <v>0</v>
      </c>
      <c r="AP17" s="12">
        <v>10</v>
      </c>
      <c r="AQ17" s="13">
        <v>14</v>
      </c>
      <c r="AR17" s="13">
        <v>10</v>
      </c>
      <c r="AS17" s="13">
        <v>43</v>
      </c>
      <c r="AT17" s="13">
        <v>12</v>
      </c>
      <c r="AU17" s="13">
        <v>0</v>
      </c>
      <c r="AV17" s="13">
        <v>0</v>
      </c>
      <c r="AW17" s="12">
        <v>1</v>
      </c>
      <c r="AX17" s="13">
        <v>0</v>
      </c>
      <c r="AY17" s="13">
        <v>0</v>
      </c>
      <c r="AZ17" s="13">
        <v>80</v>
      </c>
      <c r="BA17" s="13">
        <v>0</v>
      </c>
      <c r="BB17" s="13">
        <v>0</v>
      </c>
      <c r="BC17" s="13">
        <v>0</v>
      </c>
      <c r="BD17" s="12">
        <v>0</v>
      </c>
    </row>
    <row r="18" spans="1:56" x14ac:dyDescent="0.2">
      <c r="A18" s="4" t="s">
        <v>86</v>
      </c>
      <c r="B18" s="14">
        <v>9.2499999999999999E-2</v>
      </c>
      <c r="C18" s="15">
        <v>9.35E-2</v>
      </c>
      <c r="D18" s="14">
        <v>9.1600000000000001E-2</v>
      </c>
      <c r="E18" s="15">
        <v>0.1178</v>
      </c>
      <c r="F18" s="15">
        <v>5.4300000000000001E-2</v>
      </c>
      <c r="G18" s="15">
        <v>9.3399999999999997E-2</v>
      </c>
      <c r="H18" s="15">
        <v>9.4299999999999995E-2</v>
      </c>
      <c r="I18" s="15">
        <v>4.0399999999999998E-2</v>
      </c>
      <c r="J18" s="14">
        <v>0.13850000000000001</v>
      </c>
      <c r="K18" s="15">
        <v>6.9000000000000006E-2</v>
      </c>
      <c r="L18" s="15">
        <v>0.1042</v>
      </c>
      <c r="M18" s="15">
        <v>0.12820000000000001</v>
      </c>
      <c r="N18" s="15">
        <v>5.2499999999999998E-2</v>
      </c>
      <c r="O18" s="15">
        <v>6.9900000000000004E-2</v>
      </c>
      <c r="P18" s="15">
        <v>0.14419999999999999</v>
      </c>
      <c r="Q18" s="15">
        <v>7.46E-2</v>
      </c>
      <c r="R18" s="14">
        <v>0.1002</v>
      </c>
      <c r="S18" s="15">
        <v>7.1599999999999997E-2</v>
      </c>
      <c r="T18" s="15">
        <v>0.09</v>
      </c>
      <c r="U18" s="14">
        <v>0.1138</v>
      </c>
      <c r="V18" s="15">
        <v>4.9200000000000001E-2</v>
      </c>
      <c r="W18" s="15">
        <v>0.1048</v>
      </c>
      <c r="X18" s="15">
        <v>0.57079999999999997</v>
      </c>
      <c r="Y18" s="15">
        <v>0</v>
      </c>
      <c r="Z18" s="14">
        <v>2.7199999999999998E-2</v>
      </c>
      <c r="AA18" s="15">
        <v>7.0099999999999996E-2</v>
      </c>
      <c r="AB18" s="15">
        <v>7.8600000000000003E-2</v>
      </c>
      <c r="AC18" s="15">
        <v>0.59319999999999995</v>
      </c>
      <c r="AD18" s="15">
        <v>7.1300000000000002E-2</v>
      </c>
      <c r="AE18" s="14">
        <v>1.9599999999999999E-2</v>
      </c>
      <c r="AF18" s="15">
        <v>0.1343</v>
      </c>
      <c r="AG18" s="14">
        <v>3.1099999999999999E-2</v>
      </c>
      <c r="AH18" s="15">
        <v>3.7699999999999997E-2</v>
      </c>
      <c r="AI18" s="14">
        <v>0.1245</v>
      </c>
      <c r="AJ18" s="15">
        <v>5.9299999999999999E-2</v>
      </c>
      <c r="AK18" s="15">
        <v>6.4799999999999996E-2</v>
      </c>
      <c r="AL18" s="15">
        <v>0.61619999999999997</v>
      </c>
      <c r="AM18" s="15">
        <v>3.4000000000000002E-2</v>
      </c>
      <c r="AN18" s="15">
        <v>8.6999999999999994E-3</v>
      </c>
      <c r="AO18" s="15">
        <v>0</v>
      </c>
      <c r="AP18" s="14">
        <v>8.4699999999999998E-2</v>
      </c>
      <c r="AQ18" s="15">
        <v>7.3599999999999999E-2</v>
      </c>
      <c r="AR18" s="15">
        <v>5.9700000000000003E-2</v>
      </c>
      <c r="AS18" s="15">
        <v>0.64759999999999995</v>
      </c>
      <c r="AT18" s="15">
        <v>3.5999999999999997E-2</v>
      </c>
      <c r="AU18" s="15">
        <v>0</v>
      </c>
      <c r="AV18" s="15">
        <v>0</v>
      </c>
      <c r="AW18" s="14">
        <v>9.4999999999999998E-3</v>
      </c>
      <c r="AX18" s="15">
        <v>0</v>
      </c>
      <c r="AY18" s="15">
        <v>0</v>
      </c>
      <c r="AZ18" s="15">
        <v>1</v>
      </c>
      <c r="BA18" s="15">
        <v>0</v>
      </c>
      <c r="BB18" s="15">
        <v>0</v>
      </c>
      <c r="BC18" s="15">
        <v>0</v>
      </c>
      <c r="BD18" s="14">
        <v>0</v>
      </c>
    </row>
    <row r="19" spans="1:56" x14ac:dyDescent="0.2">
      <c r="A19" s="4" t="s">
        <v>114</v>
      </c>
      <c r="B19" s="12">
        <v>239</v>
      </c>
      <c r="C19" s="13">
        <v>127</v>
      </c>
      <c r="D19" s="12">
        <v>112</v>
      </c>
      <c r="E19" s="13">
        <v>28</v>
      </c>
      <c r="F19" s="13">
        <v>33</v>
      </c>
      <c r="G19" s="13">
        <v>37</v>
      </c>
      <c r="H19" s="13">
        <v>47</v>
      </c>
      <c r="I19" s="13">
        <v>36</v>
      </c>
      <c r="J19" s="12">
        <v>58</v>
      </c>
      <c r="K19" s="13">
        <v>28</v>
      </c>
      <c r="L19" s="13">
        <v>30</v>
      </c>
      <c r="M19" s="13">
        <v>32</v>
      </c>
      <c r="N19" s="13">
        <v>24</v>
      </c>
      <c r="O19" s="13">
        <v>32</v>
      </c>
      <c r="P19" s="13">
        <v>21</v>
      </c>
      <c r="Q19" s="13">
        <v>49</v>
      </c>
      <c r="R19" s="12">
        <v>22</v>
      </c>
      <c r="S19" s="13">
        <v>70</v>
      </c>
      <c r="T19" s="13">
        <v>79</v>
      </c>
      <c r="U19" s="12">
        <v>73</v>
      </c>
      <c r="V19" s="13">
        <v>3</v>
      </c>
      <c r="W19" s="13">
        <v>12</v>
      </c>
      <c r="X19" s="13">
        <v>1</v>
      </c>
      <c r="Y19" s="13">
        <v>0</v>
      </c>
      <c r="Z19" s="12">
        <v>187</v>
      </c>
      <c r="AA19" s="13">
        <v>5</v>
      </c>
      <c r="AB19" s="13">
        <v>15</v>
      </c>
      <c r="AC19" s="13">
        <v>1</v>
      </c>
      <c r="AD19" s="13">
        <v>0</v>
      </c>
      <c r="AE19" s="12">
        <v>195</v>
      </c>
      <c r="AF19" s="13">
        <v>37</v>
      </c>
      <c r="AG19" s="12">
        <v>180</v>
      </c>
      <c r="AH19" s="13">
        <v>84</v>
      </c>
      <c r="AI19" s="12">
        <v>126</v>
      </c>
      <c r="AJ19" s="13">
        <v>2</v>
      </c>
      <c r="AK19" s="13">
        <v>15</v>
      </c>
      <c r="AL19" s="13">
        <v>1</v>
      </c>
      <c r="AM19" s="13">
        <v>217</v>
      </c>
      <c r="AN19" s="13">
        <v>1</v>
      </c>
      <c r="AO19" s="13">
        <v>2</v>
      </c>
      <c r="AP19" s="12">
        <v>2</v>
      </c>
      <c r="AQ19" s="13">
        <v>1</v>
      </c>
      <c r="AR19" s="13">
        <v>9</v>
      </c>
      <c r="AS19" s="13">
        <v>3</v>
      </c>
      <c r="AT19" s="13">
        <v>221</v>
      </c>
      <c r="AU19" s="13">
        <v>1</v>
      </c>
      <c r="AV19" s="13">
        <v>0</v>
      </c>
      <c r="AW19" s="12">
        <v>2</v>
      </c>
      <c r="AX19" s="13">
        <v>0</v>
      </c>
      <c r="AY19" s="13">
        <v>0</v>
      </c>
      <c r="AZ19" s="13">
        <v>0</v>
      </c>
      <c r="BA19" s="13">
        <v>239</v>
      </c>
      <c r="BB19" s="13">
        <v>0</v>
      </c>
      <c r="BC19" s="13">
        <v>0</v>
      </c>
      <c r="BD19" s="12">
        <v>0</v>
      </c>
    </row>
    <row r="20" spans="1:56" x14ac:dyDescent="0.2">
      <c r="A20" s="4" t="s">
        <v>86</v>
      </c>
      <c r="B20" s="14">
        <v>0.2772</v>
      </c>
      <c r="C20" s="15">
        <v>0.2949</v>
      </c>
      <c r="D20" s="14">
        <v>0.25950000000000001</v>
      </c>
      <c r="E20" s="15">
        <v>0.42309999999999998</v>
      </c>
      <c r="F20" s="15">
        <v>0.27089999999999997</v>
      </c>
      <c r="G20" s="15">
        <v>0.28089999999999998</v>
      </c>
      <c r="H20" s="15">
        <v>0.27260000000000001</v>
      </c>
      <c r="I20" s="15">
        <v>0.2467</v>
      </c>
      <c r="J20" s="14">
        <v>0.25919999999999999</v>
      </c>
      <c r="K20" s="15">
        <v>0.26850000000000002</v>
      </c>
      <c r="L20" s="15">
        <v>0.25430000000000003</v>
      </c>
      <c r="M20" s="15">
        <v>0.26219999999999999</v>
      </c>
      <c r="N20" s="15">
        <v>0.23630000000000001</v>
      </c>
      <c r="O20" s="15">
        <v>0.27560000000000001</v>
      </c>
      <c r="P20" s="15">
        <v>0.20549999999999999</v>
      </c>
      <c r="Q20" s="15">
        <v>0.38429999999999997</v>
      </c>
      <c r="R20" s="14">
        <v>0.32629999999999998</v>
      </c>
      <c r="S20" s="15">
        <v>0.31330000000000002</v>
      </c>
      <c r="T20" s="15">
        <v>0.2666</v>
      </c>
      <c r="U20" s="14">
        <v>0.2452</v>
      </c>
      <c r="V20" s="15">
        <v>1.9E-2</v>
      </c>
      <c r="W20" s="15">
        <v>7.7299999999999994E-2</v>
      </c>
      <c r="X20" s="15">
        <v>2.5700000000000001E-2</v>
      </c>
      <c r="Y20" s="15">
        <v>0</v>
      </c>
      <c r="Z20" s="14">
        <v>0.62050000000000005</v>
      </c>
      <c r="AA20" s="15">
        <v>2.4199999999999999E-2</v>
      </c>
      <c r="AB20" s="15">
        <v>7.51E-2</v>
      </c>
      <c r="AC20" s="15">
        <v>2.35E-2</v>
      </c>
      <c r="AD20" s="15">
        <v>0</v>
      </c>
      <c r="AE20" s="14">
        <v>0.68940000000000001</v>
      </c>
      <c r="AF20" s="15">
        <v>8.3500000000000005E-2</v>
      </c>
      <c r="AG20" s="14">
        <v>0.54730000000000001</v>
      </c>
      <c r="AH20" s="15">
        <v>0.28460000000000002</v>
      </c>
      <c r="AI20" s="14">
        <v>0.26500000000000001</v>
      </c>
      <c r="AJ20" s="15">
        <v>1.04E-2</v>
      </c>
      <c r="AK20" s="15">
        <v>8.5699999999999998E-2</v>
      </c>
      <c r="AL20" s="15">
        <v>1.4999999999999999E-2</v>
      </c>
      <c r="AM20" s="15">
        <v>0.72570000000000001</v>
      </c>
      <c r="AN20" s="15">
        <v>7.2999999999999995E-2</v>
      </c>
      <c r="AO20" s="15">
        <v>0.1002</v>
      </c>
      <c r="AP20" s="14">
        <v>2.0299999999999999E-2</v>
      </c>
      <c r="AQ20" s="15">
        <v>7.7000000000000002E-3</v>
      </c>
      <c r="AR20" s="15">
        <v>5.4199999999999998E-2</v>
      </c>
      <c r="AS20" s="15">
        <v>4.9500000000000002E-2</v>
      </c>
      <c r="AT20" s="15">
        <v>0.69340000000000002</v>
      </c>
      <c r="AU20" s="15">
        <v>9.9000000000000005E-2</v>
      </c>
      <c r="AV20" s="15">
        <v>0</v>
      </c>
      <c r="AW20" s="14">
        <v>1.95E-2</v>
      </c>
      <c r="AX20" s="15">
        <v>0</v>
      </c>
      <c r="AY20" s="15">
        <v>0</v>
      </c>
      <c r="AZ20" s="15">
        <v>0</v>
      </c>
      <c r="BA20" s="15">
        <v>1</v>
      </c>
      <c r="BB20" s="15">
        <v>0</v>
      </c>
      <c r="BC20" s="15">
        <v>0</v>
      </c>
      <c r="BD20" s="14">
        <v>0</v>
      </c>
    </row>
    <row r="21" spans="1:56" x14ac:dyDescent="0.2">
      <c r="A21" s="4" t="s">
        <v>130</v>
      </c>
      <c r="B21" s="12">
        <v>80</v>
      </c>
      <c r="C21" s="13">
        <v>25</v>
      </c>
      <c r="D21" s="12">
        <v>55</v>
      </c>
      <c r="E21" s="13">
        <v>6</v>
      </c>
      <c r="F21" s="13">
        <v>20</v>
      </c>
      <c r="G21" s="13">
        <v>7</v>
      </c>
      <c r="H21" s="13">
        <v>22</v>
      </c>
      <c r="I21" s="13">
        <v>10</v>
      </c>
      <c r="J21" s="12">
        <v>15</v>
      </c>
      <c r="K21" s="13">
        <v>7</v>
      </c>
      <c r="L21" s="13">
        <v>8</v>
      </c>
      <c r="M21" s="13">
        <v>13</v>
      </c>
      <c r="N21" s="13">
        <v>7</v>
      </c>
      <c r="O21" s="13">
        <v>19</v>
      </c>
      <c r="P21" s="13">
        <v>7</v>
      </c>
      <c r="Q21" s="13">
        <v>9</v>
      </c>
      <c r="R21" s="12">
        <v>12</v>
      </c>
      <c r="S21" s="13">
        <v>25</v>
      </c>
      <c r="T21" s="13">
        <v>24</v>
      </c>
      <c r="U21" s="12">
        <v>30</v>
      </c>
      <c r="V21" s="13">
        <v>5</v>
      </c>
      <c r="W21" s="13">
        <v>11</v>
      </c>
      <c r="X21" s="13">
        <v>7</v>
      </c>
      <c r="Y21" s="13">
        <v>4</v>
      </c>
      <c r="Z21" s="12">
        <v>41</v>
      </c>
      <c r="AA21" s="13">
        <v>7</v>
      </c>
      <c r="AB21" s="13">
        <v>16</v>
      </c>
      <c r="AC21" s="13">
        <v>5</v>
      </c>
      <c r="AD21" s="13">
        <v>2</v>
      </c>
      <c r="AE21" s="12">
        <v>44</v>
      </c>
      <c r="AF21" s="13">
        <v>19</v>
      </c>
      <c r="AG21" s="12">
        <v>50</v>
      </c>
      <c r="AH21" s="13">
        <v>17</v>
      </c>
      <c r="AI21" s="12">
        <v>53</v>
      </c>
      <c r="AJ21" s="13">
        <v>6</v>
      </c>
      <c r="AK21" s="13">
        <v>11</v>
      </c>
      <c r="AL21" s="13">
        <v>7</v>
      </c>
      <c r="AM21" s="13">
        <v>44</v>
      </c>
      <c r="AN21" s="13">
        <v>7</v>
      </c>
      <c r="AO21" s="13">
        <v>0</v>
      </c>
      <c r="AP21" s="12">
        <v>4</v>
      </c>
      <c r="AQ21" s="13">
        <v>7</v>
      </c>
      <c r="AR21" s="13">
        <v>14</v>
      </c>
      <c r="AS21" s="13">
        <v>5</v>
      </c>
      <c r="AT21" s="13">
        <v>47</v>
      </c>
      <c r="AU21" s="13">
        <v>5</v>
      </c>
      <c r="AV21" s="13">
        <v>0</v>
      </c>
      <c r="AW21" s="12">
        <v>2</v>
      </c>
      <c r="AX21" s="13">
        <v>0</v>
      </c>
      <c r="AY21" s="13">
        <v>0</v>
      </c>
      <c r="AZ21" s="13">
        <v>0</v>
      </c>
      <c r="BA21" s="13">
        <v>0</v>
      </c>
      <c r="BB21" s="13">
        <v>80</v>
      </c>
      <c r="BC21" s="13">
        <v>0</v>
      </c>
      <c r="BD21" s="12">
        <v>0</v>
      </c>
    </row>
    <row r="22" spans="1:56" x14ac:dyDescent="0.2">
      <c r="A22" s="4" t="s">
        <v>86</v>
      </c>
      <c r="B22" s="14">
        <v>9.2999999999999999E-2</v>
      </c>
      <c r="C22" s="15">
        <v>5.7599999999999998E-2</v>
      </c>
      <c r="D22" s="14">
        <v>0.12809999999999999</v>
      </c>
      <c r="E22" s="15">
        <v>9.4600000000000004E-2</v>
      </c>
      <c r="F22" s="15">
        <v>0.16300000000000001</v>
      </c>
      <c r="G22" s="15">
        <v>5.2400000000000002E-2</v>
      </c>
      <c r="H22" s="15">
        <v>0.1288</v>
      </c>
      <c r="I22" s="15">
        <v>6.9000000000000006E-2</v>
      </c>
      <c r="J22" s="14">
        <v>6.6500000000000004E-2</v>
      </c>
      <c r="K22" s="15">
        <v>6.2799999999999995E-2</v>
      </c>
      <c r="L22" s="15">
        <v>6.4799999999999996E-2</v>
      </c>
      <c r="M22" s="15">
        <v>0.1019</v>
      </c>
      <c r="N22" s="15">
        <v>7.0199999999999999E-2</v>
      </c>
      <c r="O22" s="15">
        <v>0.16089999999999999</v>
      </c>
      <c r="P22" s="15">
        <v>6.6900000000000001E-2</v>
      </c>
      <c r="Q22" s="15">
        <v>7.1900000000000006E-2</v>
      </c>
      <c r="R22" s="14">
        <v>0.16930000000000001</v>
      </c>
      <c r="S22" s="15">
        <v>0.10970000000000001</v>
      </c>
      <c r="T22" s="15">
        <v>0.08</v>
      </c>
      <c r="U22" s="14">
        <v>0.1023</v>
      </c>
      <c r="V22" s="15">
        <v>3.0200000000000001E-2</v>
      </c>
      <c r="W22" s="15">
        <v>6.7199999999999996E-2</v>
      </c>
      <c r="X22" s="15">
        <v>0.14399999999999999</v>
      </c>
      <c r="Y22" s="15">
        <v>0.62180000000000002</v>
      </c>
      <c r="Z22" s="14">
        <v>0.13719999999999999</v>
      </c>
      <c r="AA22" s="15">
        <v>3.0499999999999999E-2</v>
      </c>
      <c r="AB22" s="15">
        <v>7.85E-2</v>
      </c>
      <c r="AC22" s="15">
        <v>9.7100000000000006E-2</v>
      </c>
      <c r="AD22" s="15">
        <v>0.39760000000000001</v>
      </c>
      <c r="AE22" s="14">
        <v>0.15459999999999999</v>
      </c>
      <c r="AF22" s="15">
        <v>4.41E-2</v>
      </c>
      <c r="AG22" s="14">
        <v>0.15140000000000001</v>
      </c>
      <c r="AH22" s="15">
        <v>5.6300000000000003E-2</v>
      </c>
      <c r="AI22" s="14">
        <v>0.11169999999999999</v>
      </c>
      <c r="AJ22" s="15">
        <v>3.3500000000000002E-2</v>
      </c>
      <c r="AK22" s="15">
        <v>6.5000000000000002E-2</v>
      </c>
      <c r="AL22" s="15">
        <v>0.11890000000000001</v>
      </c>
      <c r="AM22" s="15">
        <v>0.14660000000000001</v>
      </c>
      <c r="AN22" s="15">
        <v>0.71460000000000001</v>
      </c>
      <c r="AO22" s="15">
        <v>2.1100000000000001E-2</v>
      </c>
      <c r="AP22" s="14">
        <v>3.7100000000000001E-2</v>
      </c>
      <c r="AQ22" s="15">
        <v>3.5700000000000003E-2</v>
      </c>
      <c r="AR22" s="15">
        <v>8.5000000000000006E-2</v>
      </c>
      <c r="AS22" s="15">
        <v>7.4499999999999997E-2</v>
      </c>
      <c r="AT22" s="15">
        <v>0.1487</v>
      </c>
      <c r="AU22" s="15">
        <v>0.70069999999999999</v>
      </c>
      <c r="AV22" s="15">
        <v>0</v>
      </c>
      <c r="AW22" s="14">
        <v>1.78E-2</v>
      </c>
      <c r="AX22" s="15">
        <v>0</v>
      </c>
      <c r="AY22" s="15">
        <v>0</v>
      </c>
      <c r="AZ22" s="15">
        <v>0</v>
      </c>
      <c r="BA22" s="15">
        <v>0</v>
      </c>
      <c r="BB22" s="15">
        <v>0.98140000000000005</v>
      </c>
      <c r="BC22" s="15">
        <v>0</v>
      </c>
      <c r="BD22" s="14">
        <v>0</v>
      </c>
    </row>
    <row r="23" spans="1:56" x14ac:dyDescent="0.2">
      <c r="A23" s="4" t="s">
        <v>131</v>
      </c>
      <c r="B23" s="12">
        <v>23</v>
      </c>
      <c r="C23" s="13">
        <v>6</v>
      </c>
      <c r="D23" s="12">
        <v>17</v>
      </c>
      <c r="E23" s="13">
        <v>1</v>
      </c>
      <c r="F23" s="13">
        <v>1</v>
      </c>
      <c r="G23" s="13">
        <v>1</v>
      </c>
      <c r="H23" s="13">
        <v>10</v>
      </c>
      <c r="I23" s="13">
        <v>5</v>
      </c>
      <c r="J23" s="12">
        <v>4</v>
      </c>
      <c r="K23" s="13">
        <v>4</v>
      </c>
      <c r="L23" s="13">
        <v>1</v>
      </c>
      <c r="M23" s="13">
        <v>1</v>
      </c>
      <c r="N23" s="13">
        <v>4</v>
      </c>
      <c r="O23" s="13">
        <v>5</v>
      </c>
      <c r="P23" s="13">
        <v>1</v>
      </c>
      <c r="Q23" s="13">
        <v>5</v>
      </c>
      <c r="R23" s="12">
        <v>2</v>
      </c>
      <c r="S23" s="13">
        <v>9</v>
      </c>
      <c r="T23" s="13">
        <v>8</v>
      </c>
      <c r="U23" s="12">
        <v>6</v>
      </c>
      <c r="V23" s="13">
        <v>13</v>
      </c>
      <c r="W23" s="13">
        <v>0</v>
      </c>
      <c r="X23" s="13">
        <v>0</v>
      </c>
      <c r="Y23" s="13">
        <v>0</v>
      </c>
      <c r="Z23" s="12">
        <v>5</v>
      </c>
      <c r="AA23" s="13">
        <v>15</v>
      </c>
      <c r="AB23" s="13">
        <v>1</v>
      </c>
      <c r="AC23" s="13">
        <v>0</v>
      </c>
      <c r="AD23" s="13">
        <v>1</v>
      </c>
      <c r="AE23" s="12">
        <v>1</v>
      </c>
      <c r="AF23" s="13">
        <v>13</v>
      </c>
      <c r="AG23" s="12">
        <v>5</v>
      </c>
      <c r="AH23" s="13">
        <v>19</v>
      </c>
      <c r="AI23" s="12">
        <v>1</v>
      </c>
      <c r="AJ23" s="13">
        <v>9</v>
      </c>
      <c r="AK23" s="13">
        <v>1</v>
      </c>
      <c r="AL23" s="13">
        <v>1</v>
      </c>
      <c r="AM23" s="13">
        <v>0</v>
      </c>
      <c r="AN23" s="13">
        <v>0</v>
      </c>
      <c r="AO23" s="13">
        <v>11</v>
      </c>
      <c r="AP23" s="12">
        <v>1</v>
      </c>
      <c r="AQ23" s="13">
        <v>12</v>
      </c>
      <c r="AR23" s="13">
        <v>1</v>
      </c>
      <c r="AS23" s="13">
        <v>1</v>
      </c>
      <c r="AT23" s="13">
        <v>0</v>
      </c>
      <c r="AU23" s="13">
        <v>0</v>
      </c>
      <c r="AV23" s="13">
        <v>5</v>
      </c>
      <c r="AW23" s="12">
        <v>4</v>
      </c>
      <c r="AX23" s="13">
        <v>0</v>
      </c>
      <c r="AY23" s="13">
        <v>0</v>
      </c>
      <c r="AZ23" s="13">
        <v>0</v>
      </c>
      <c r="BA23" s="13">
        <v>0</v>
      </c>
      <c r="BB23" s="13">
        <v>0</v>
      </c>
      <c r="BC23" s="13">
        <v>0</v>
      </c>
      <c r="BD23" s="12">
        <v>0</v>
      </c>
    </row>
    <row r="24" spans="1:56" x14ac:dyDescent="0.2">
      <c r="A24" s="4" t="s">
        <v>86</v>
      </c>
      <c r="B24" s="14">
        <v>2.64E-2</v>
      </c>
      <c r="C24" s="15">
        <v>1.43E-2</v>
      </c>
      <c r="D24" s="14">
        <v>3.8300000000000001E-2</v>
      </c>
      <c r="E24" s="15">
        <v>1.9400000000000001E-2</v>
      </c>
      <c r="F24" s="15">
        <v>1.11E-2</v>
      </c>
      <c r="G24" s="15">
        <v>6.1000000000000004E-3</v>
      </c>
      <c r="H24" s="15">
        <v>5.79E-2</v>
      </c>
      <c r="I24" s="15">
        <v>3.5499999999999997E-2</v>
      </c>
      <c r="J24" s="14">
        <v>1.8499999999999999E-2</v>
      </c>
      <c r="K24" s="15">
        <v>3.5799999999999998E-2</v>
      </c>
      <c r="L24" s="15">
        <v>7.7999999999999996E-3</v>
      </c>
      <c r="M24" s="15">
        <v>9.5999999999999992E-3</v>
      </c>
      <c r="N24" s="15">
        <v>3.7100000000000001E-2</v>
      </c>
      <c r="O24" s="15">
        <v>4.1300000000000003E-2</v>
      </c>
      <c r="P24" s="15">
        <v>1.23E-2</v>
      </c>
      <c r="Q24" s="15">
        <v>4.1200000000000001E-2</v>
      </c>
      <c r="R24" s="14">
        <v>2.5499999999999998E-2</v>
      </c>
      <c r="S24" s="15">
        <v>3.9899999999999998E-2</v>
      </c>
      <c r="T24" s="15">
        <v>2.5999999999999999E-2</v>
      </c>
      <c r="U24" s="14">
        <v>1.8599999999999998E-2</v>
      </c>
      <c r="V24" s="15">
        <v>7.6899999999999996E-2</v>
      </c>
      <c r="W24" s="15">
        <v>0</v>
      </c>
      <c r="X24" s="15">
        <v>0</v>
      </c>
      <c r="Y24" s="15">
        <v>4.2799999999999998E-2</v>
      </c>
      <c r="Z24" s="14">
        <v>1.55E-2</v>
      </c>
      <c r="AA24" s="15">
        <v>6.8199999999999997E-2</v>
      </c>
      <c r="AB24" s="15">
        <v>4.4000000000000003E-3</v>
      </c>
      <c r="AC24" s="15">
        <v>0</v>
      </c>
      <c r="AD24" s="15">
        <v>0.214</v>
      </c>
      <c r="AE24" s="14">
        <v>2.0999999999999999E-3</v>
      </c>
      <c r="AF24" s="15">
        <v>2.8899999999999999E-2</v>
      </c>
      <c r="AG24" s="14">
        <v>1.61E-2</v>
      </c>
      <c r="AH24" s="15">
        <v>6.4199999999999993E-2</v>
      </c>
      <c r="AI24" s="14">
        <v>2.5999999999999999E-3</v>
      </c>
      <c r="AJ24" s="15">
        <v>5.33E-2</v>
      </c>
      <c r="AK24" s="15">
        <v>3.5999999999999999E-3</v>
      </c>
      <c r="AL24" s="15">
        <v>1.4200000000000001E-2</v>
      </c>
      <c r="AM24" s="15">
        <v>0</v>
      </c>
      <c r="AN24" s="15">
        <v>0</v>
      </c>
      <c r="AO24" s="15">
        <v>0.54949999999999999</v>
      </c>
      <c r="AP24" s="14">
        <v>7.4000000000000003E-3</v>
      </c>
      <c r="AQ24" s="15">
        <v>6.4899999999999999E-2</v>
      </c>
      <c r="AR24" s="15">
        <v>7.7999999999999996E-3</v>
      </c>
      <c r="AS24" s="15">
        <v>8.6E-3</v>
      </c>
      <c r="AT24" s="15">
        <v>1.5E-3</v>
      </c>
      <c r="AU24" s="15">
        <v>0</v>
      </c>
      <c r="AV24" s="15">
        <v>0.69450000000000001</v>
      </c>
      <c r="AW24" s="14">
        <v>3.4599999999999999E-2</v>
      </c>
      <c r="AX24" s="15">
        <v>0</v>
      </c>
      <c r="AY24" s="15">
        <v>0</v>
      </c>
      <c r="AZ24" s="15">
        <v>0</v>
      </c>
      <c r="BA24" s="15">
        <v>0</v>
      </c>
      <c r="BB24" s="15">
        <v>0</v>
      </c>
      <c r="BC24" s="15">
        <v>0</v>
      </c>
      <c r="BD24" s="14">
        <v>0</v>
      </c>
    </row>
    <row r="25" spans="1:56" x14ac:dyDescent="0.2">
      <c r="A25" s="4" t="s">
        <v>115</v>
      </c>
      <c r="B25" s="12">
        <v>7</v>
      </c>
      <c r="C25" s="13">
        <v>3</v>
      </c>
      <c r="D25" s="12">
        <v>4</v>
      </c>
      <c r="E25" s="13">
        <v>0</v>
      </c>
      <c r="F25" s="13">
        <v>0</v>
      </c>
      <c r="G25" s="13">
        <v>2</v>
      </c>
      <c r="H25" s="13">
        <v>3</v>
      </c>
      <c r="I25" s="13">
        <v>0</v>
      </c>
      <c r="J25" s="12">
        <v>1</v>
      </c>
      <c r="K25" s="13">
        <v>1</v>
      </c>
      <c r="L25" s="13">
        <v>1</v>
      </c>
      <c r="M25" s="13">
        <v>0</v>
      </c>
      <c r="N25" s="13">
        <v>1</v>
      </c>
      <c r="O25" s="13">
        <v>0</v>
      </c>
      <c r="P25" s="13">
        <v>2</v>
      </c>
      <c r="Q25" s="13">
        <v>1</v>
      </c>
      <c r="R25" s="12">
        <v>0</v>
      </c>
      <c r="S25" s="13">
        <v>2</v>
      </c>
      <c r="T25" s="13">
        <v>1</v>
      </c>
      <c r="U25" s="12">
        <v>3</v>
      </c>
      <c r="V25" s="13">
        <v>1</v>
      </c>
      <c r="W25" s="13">
        <v>1</v>
      </c>
      <c r="X25" s="13">
        <v>0</v>
      </c>
      <c r="Y25" s="13">
        <v>2</v>
      </c>
      <c r="Z25" s="12">
        <v>1</v>
      </c>
      <c r="AA25" s="13">
        <v>2</v>
      </c>
      <c r="AB25" s="13">
        <v>1</v>
      </c>
      <c r="AC25" s="13">
        <v>1</v>
      </c>
      <c r="AD25" s="13">
        <v>1</v>
      </c>
      <c r="AE25" s="12">
        <v>1</v>
      </c>
      <c r="AF25" s="13">
        <v>4</v>
      </c>
      <c r="AG25" s="12">
        <v>2</v>
      </c>
      <c r="AH25" s="13">
        <v>3</v>
      </c>
      <c r="AI25" s="12">
        <v>4</v>
      </c>
      <c r="AJ25" s="13">
        <v>0</v>
      </c>
      <c r="AK25" s="13">
        <v>0</v>
      </c>
      <c r="AL25" s="13">
        <v>0</v>
      </c>
      <c r="AM25" s="13">
        <v>1</v>
      </c>
      <c r="AN25" s="13">
        <v>2</v>
      </c>
      <c r="AO25" s="13">
        <v>4</v>
      </c>
      <c r="AP25" s="12">
        <v>0</v>
      </c>
      <c r="AQ25" s="13">
        <v>2</v>
      </c>
      <c r="AR25" s="13">
        <v>0</v>
      </c>
      <c r="AS25" s="13">
        <v>0</v>
      </c>
      <c r="AT25" s="13">
        <v>1</v>
      </c>
      <c r="AU25" s="13">
        <v>2</v>
      </c>
      <c r="AV25" s="13">
        <v>2</v>
      </c>
      <c r="AW25" s="12">
        <v>0</v>
      </c>
      <c r="AX25" s="13">
        <v>0</v>
      </c>
      <c r="AY25" s="13">
        <v>0</v>
      </c>
      <c r="AZ25" s="13">
        <v>0</v>
      </c>
      <c r="BA25" s="13">
        <v>0</v>
      </c>
      <c r="BB25" s="13">
        <v>2</v>
      </c>
      <c r="BC25" s="13">
        <v>5</v>
      </c>
      <c r="BD25" s="12">
        <v>0</v>
      </c>
    </row>
    <row r="26" spans="1:56" x14ac:dyDescent="0.2">
      <c r="A26" s="4" t="s">
        <v>86</v>
      </c>
      <c r="B26" s="14">
        <v>7.6E-3</v>
      </c>
      <c r="C26" s="15">
        <v>5.8999999999999999E-3</v>
      </c>
      <c r="D26" s="14">
        <v>9.2999999999999992E-3</v>
      </c>
      <c r="E26" s="15">
        <v>0</v>
      </c>
      <c r="F26" s="15">
        <v>0</v>
      </c>
      <c r="G26" s="15">
        <v>1.7100000000000001E-2</v>
      </c>
      <c r="H26" s="15">
        <v>1.66E-2</v>
      </c>
      <c r="I26" s="15">
        <v>3.2000000000000002E-3</v>
      </c>
      <c r="J26" s="14">
        <v>4.4000000000000003E-3</v>
      </c>
      <c r="K26" s="15">
        <v>7.0000000000000001E-3</v>
      </c>
      <c r="L26" s="15">
        <v>8.5000000000000006E-3</v>
      </c>
      <c r="M26" s="15">
        <v>2.3E-3</v>
      </c>
      <c r="N26" s="15">
        <v>1.2E-2</v>
      </c>
      <c r="O26" s="15">
        <v>0</v>
      </c>
      <c r="P26" s="15">
        <v>2.2700000000000001E-2</v>
      </c>
      <c r="Q26" s="15">
        <v>7.7999999999999996E-3</v>
      </c>
      <c r="R26" s="14">
        <v>0</v>
      </c>
      <c r="S26" s="15">
        <v>1.03E-2</v>
      </c>
      <c r="T26" s="15">
        <v>3.3999999999999998E-3</v>
      </c>
      <c r="U26" s="14">
        <v>1.0999999999999999E-2</v>
      </c>
      <c r="V26" s="15">
        <v>7.9000000000000008E-3</v>
      </c>
      <c r="W26" s="15">
        <v>7.7000000000000002E-3</v>
      </c>
      <c r="X26" s="15">
        <v>0</v>
      </c>
      <c r="Y26" s="15">
        <v>0.2762</v>
      </c>
      <c r="Z26" s="14">
        <v>3.8999999999999998E-3</v>
      </c>
      <c r="AA26" s="15">
        <v>1.03E-2</v>
      </c>
      <c r="AB26" s="15">
        <v>6.1000000000000004E-3</v>
      </c>
      <c r="AC26" s="15">
        <v>1.9199999999999998E-2</v>
      </c>
      <c r="AD26" s="15">
        <v>0.22839999999999999</v>
      </c>
      <c r="AE26" s="14">
        <v>3.5000000000000001E-3</v>
      </c>
      <c r="AF26" s="15">
        <v>9.4999999999999998E-3</v>
      </c>
      <c r="AG26" s="14">
        <v>7.3000000000000001E-3</v>
      </c>
      <c r="AH26" s="15">
        <v>9.4999999999999998E-3</v>
      </c>
      <c r="AI26" s="14">
        <v>7.9000000000000008E-3</v>
      </c>
      <c r="AJ26" s="15">
        <v>0</v>
      </c>
      <c r="AK26" s="15">
        <v>0</v>
      </c>
      <c r="AL26" s="15">
        <v>0</v>
      </c>
      <c r="AM26" s="15">
        <v>4.1999999999999997E-3</v>
      </c>
      <c r="AN26" s="15">
        <v>0.1477</v>
      </c>
      <c r="AO26" s="15">
        <v>0.19070000000000001</v>
      </c>
      <c r="AP26" s="14">
        <v>0</v>
      </c>
      <c r="AQ26" s="15">
        <v>8.8999999999999999E-3</v>
      </c>
      <c r="AR26" s="15">
        <v>0</v>
      </c>
      <c r="AS26" s="15">
        <v>0</v>
      </c>
      <c r="AT26" s="15">
        <v>3.8999999999999998E-3</v>
      </c>
      <c r="AU26" s="15">
        <v>0.20030000000000001</v>
      </c>
      <c r="AV26" s="15">
        <v>0.30549999999999999</v>
      </c>
      <c r="AW26" s="14">
        <v>0</v>
      </c>
      <c r="AX26" s="15">
        <v>0</v>
      </c>
      <c r="AY26" s="15">
        <v>0</v>
      </c>
      <c r="AZ26" s="15">
        <v>0</v>
      </c>
      <c r="BA26" s="15">
        <v>0</v>
      </c>
      <c r="BB26" s="15">
        <v>1.8599999999999998E-2</v>
      </c>
      <c r="BC26" s="15">
        <v>1</v>
      </c>
      <c r="BD26" s="14">
        <v>0</v>
      </c>
    </row>
    <row r="27" spans="1:56" x14ac:dyDescent="0.2">
      <c r="A27" s="4" t="s">
        <v>116</v>
      </c>
      <c r="B27" s="12">
        <v>118</v>
      </c>
      <c r="C27" s="13">
        <v>86</v>
      </c>
      <c r="D27" s="12">
        <v>32</v>
      </c>
      <c r="E27" s="13">
        <v>4</v>
      </c>
      <c r="F27" s="13">
        <v>25</v>
      </c>
      <c r="G27" s="13">
        <v>23</v>
      </c>
      <c r="H27" s="13">
        <v>24</v>
      </c>
      <c r="I27" s="13">
        <v>24</v>
      </c>
      <c r="J27" s="12">
        <v>18</v>
      </c>
      <c r="K27" s="13">
        <v>20</v>
      </c>
      <c r="L27" s="13">
        <v>12</v>
      </c>
      <c r="M27" s="13">
        <v>15</v>
      </c>
      <c r="N27" s="13">
        <v>16</v>
      </c>
      <c r="O27" s="13">
        <v>15</v>
      </c>
      <c r="P27" s="13">
        <v>10</v>
      </c>
      <c r="Q27" s="13">
        <v>22</v>
      </c>
      <c r="R27" s="12">
        <v>8</v>
      </c>
      <c r="S27" s="13">
        <v>24</v>
      </c>
      <c r="T27" s="13">
        <v>43</v>
      </c>
      <c r="U27" s="12">
        <v>41</v>
      </c>
      <c r="V27" s="13">
        <v>10</v>
      </c>
      <c r="W27" s="13">
        <v>20</v>
      </c>
      <c r="X27" s="13">
        <v>3</v>
      </c>
      <c r="Y27" s="13">
        <v>0</v>
      </c>
      <c r="Z27" s="12">
        <v>22</v>
      </c>
      <c r="AA27" s="13">
        <v>27</v>
      </c>
      <c r="AB27" s="13">
        <v>34</v>
      </c>
      <c r="AC27" s="13">
        <v>5</v>
      </c>
      <c r="AD27" s="13">
        <v>0</v>
      </c>
      <c r="AE27" s="12">
        <v>18</v>
      </c>
      <c r="AF27" s="13">
        <v>68</v>
      </c>
      <c r="AG27" s="12">
        <v>29</v>
      </c>
      <c r="AH27" s="13">
        <v>42</v>
      </c>
      <c r="AI27" s="12">
        <v>58</v>
      </c>
      <c r="AJ27" s="13">
        <v>11</v>
      </c>
      <c r="AK27" s="13">
        <v>12</v>
      </c>
      <c r="AL27" s="13">
        <v>2</v>
      </c>
      <c r="AM27" s="13">
        <v>10</v>
      </c>
      <c r="AN27" s="13">
        <v>1</v>
      </c>
      <c r="AO27" s="13">
        <v>3</v>
      </c>
      <c r="AP27" s="12">
        <v>79</v>
      </c>
      <c r="AQ27" s="13">
        <v>6</v>
      </c>
      <c r="AR27" s="13">
        <v>12</v>
      </c>
      <c r="AS27" s="13">
        <v>2</v>
      </c>
      <c r="AT27" s="13">
        <v>12</v>
      </c>
      <c r="AU27" s="13">
        <v>0</v>
      </c>
      <c r="AV27" s="13">
        <v>0</v>
      </c>
      <c r="AW27" s="12">
        <v>86</v>
      </c>
      <c r="AX27" s="13">
        <v>0</v>
      </c>
      <c r="AY27" s="13">
        <v>0</v>
      </c>
      <c r="AZ27" s="13">
        <v>0</v>
      </c>
      <c r="BA27" s="13">
        <v>0</v>
      </c>
      <c r="BB27" s="13">
        <v>0</v>
      </c>
      <c r="BC27" s="13">
        <v>0</v>
      </c>
      <c r="BD27" s="12">
        <v>118</v>
      </c>
    </row>
    <row r="28" spans="1:56" x14ac:dyDescent="0.2">
      <c r="A28" s="4" t="s">
        <v>86</v>
      </c>
      <c r="B28" s="14">
        <v>0.13639999999999999</v>
      </c>
      <c r="C28" s="15">
        <v>0.20069999999999999</v>
      </c>
      <c r="D28" s="14">
        <v>7.2800000000000004E-2</v>
      </c>
      <c r="E28" s="15">
        <v>5.8999999999999997E-2</v>
      </c>
      <c r="F28" s="15">
        <v>0.2087</v>
      </c>
      <c r="G28" s="15">
        <v>0.1721</v>
      </c>
      <c r="H28" s="15">
        <v>0.1384</v>
      </c>
      <c r="I28" s="15">
        <v>0.16120000000000001</v>
      </c>
      <c r="J28" s="14">
        <v>8.0699999999999994E-2</v>
      </c>
      <c r="K28" s="15">
        <v>0.18909999999999999</v>
      </c>
      <c r="L28" s="15">
        <v>0.1009</v>
      </c>
      <c r="M28" s="15">
        <v>0.1225</v>
      </c>
      <c r="N28" s="15">
        <v>0.15060000000000001</v>
      </c>
      <c r="O28" s="15">
        <v>0.1305</v>
      </c>
      <c r="P28" s="15">
        <v>0.1002</v>
      </c>
      <c r="Q28" s="15">
        <v>0.17130000000000001</v>
      </c>
      <c r="R28" s="14">
        <v>0.11849999999999999</v>
      </c>
      <c r="S28" s="15">
        <v>0.1085</v>
      </c>
      <c r="T28" s="15">
        <v>0.14399999999999999</v>
      </c>
      <c r="U28" s="14">
        <v>0.13700000000000001</v>
      </c>
      <c r="V28" s="15">
        <v>5.9299999999999999E-2</v>
      </c>
      <c r="W28" s="15">
        <v>0.12690000000000001</v>
      </c>
      <c r="X28" s="15">
        <v>5.4199999999999998E-2</v>
      </c>
      <c r="Y28" s="15">
        <v>5.9200000000000003E-2</v>
      </c>
      <c r="Z28" s="14">
        <v>7.2599999999999998E-2</v>
      </c>
      <c r="AA28" s="15">
        <v>0.1205</v>
      </c>
      <c r="AB28" s="15">
        <v>0.16470000000000001</v>
      </c>
      <c r="AC28" s="15">
        <v>9.8400000000000001E-2</v>
      </c>
      <c r="AD28" s="15">
        <v>8.8700000000000001E-2</v>
      </c>
      <c r="AE28" s="14">
        <v>6.3E-2</v>
      </c>
      <c r="AF28" s="15">
        <v>0.15529999999999999</v>
      </c>
      <c r="AG28" s="14">
        <v>8.72E-2</v>
      </c>
      <c r="AH28" s="15">
        <v>0.1416</v>
      </c>
      <c r="AI28" s="14">
        <v>0.1207</v>
      </c>
      <c r="AJ28" s="15">
        <v>6.25E-2</v>
      </c>
      <c r="AK28" s="15">
        <v>7.1599999999999997E-2</v>
      </c>
      <c r="AL28" s="15">
        <v>3.27E-2</v>
      </c>
      <c r="AM28" s="15">
        <v>3.3799999999999997E-2</v>
      </c>
      <c r="AN28" s="15">
        <v>5.6000000000000001E-2</v>
      </c>
      <c r="AO28" s="15">
        <v>0.13850000000000001</v>
      </c>
      <c r="AP28" s="14">
        <v>0.66830000000000001</v>
      </c>
      <c r="AQ28" s="15">
        <v>3.0200000000000001E-2</v>
      </c>
      <c r="AR28" s="15">
        <v>7.1900000000000006E-2</v>
      </c>
      <c r="AS28" s="15">
        <v>2.7E-2</v>
      </c>
      <c r="AT28" s="15">
        <v>3.8100000000000002E-2</v>
      </c>
      <c r="AU28" s="15">
        <v>0</v>
      </c>
      <c r="AV28" s="15">
        <v>0</v>
      </c>
      <c r="AW28" s="14">
        <v>0.84240000000000004</v>
      </c>
      <c r="AX28" s="15">
        <v>0</v>
      </c>
      <c r="AY28" s="15">
        <v>0</v>
      </c>
      <c r="AZ28" s="15">
        <v>0</v>
      </c>
      <c r="BA28" s="15">
        <v>0</v>
      </c>
      <c r="BB28" s="15">
        <v>0</v>
      </c>
      <c r="BC28" s="15">
        <v>0</v>
      </c>
      <c r="BD28" s="14">
        <v>1</v>
      </c>
    </row>
    <row r="29" spans="1:56" x14ac:dyDescent="0.2">
      <c r="A29" s="4" t="s">
        <v>117</v>
      </c>
      <c r="B29" s="12">
        <v>9</v>
      </c>
      <c r="C29" s="13">
        <v>7</v>
      </c>
      <c r="D29" s="12">
        <v>2</v>
      </c>
      <c r="E29" s="13">
        <v>3</v>
      </c>
      <c r="F29" s="13">
        <v>1</v>
      </c>
      <c r="G29" s="13">
        <v>2</v>
      </c>
      <c r="H29" s="13">
        <v>1</v>
      </c>
      <c r="I29" s="13">
        <v>2</v>
      </c>
      <c r="J29" s="12">
        <v>0</v>
      </c>
      <c r="K29" s="13">
        <v>1</v>
      </c>
      <c r="L29" s="13">
        <v>0</v>
      </c>
      <c r="M29" s="13">
        <v>1</v>
      </c>
      <c r="N29" s="13">
        <v>1</v>
      </c>
      <c r="O29" s="13">
        <v>0</v>
      </c>
      <c r="P29" s="13">
        <v>4</v>
      </c>
      <c r="Q29" s="13">
        <v>1</v>
      </c>
      <c r="R29" s="12">
        <v>0</v>
      </c>
      <c r="S29" s="13">
        <v>2</v>
      </c>
      <c r="T29" s="13">
        <v>0</v>
      </c>
      <c r="U29" s="12">
        <v>6</v>
      </c>
      <c r="V29" s="13">
        <v>0</v>
      </c>
      <c r="W29" s="13">
        <v>1</v>
      </c>
      <c r="X29" s="13">
        <v>0</v>
      </c>
      <c r="Y29" s="13">
        <v>0</v>
      </c>
      <c r="Z29" s="12">
        <v>0</v>
      </c>
      <c r="AA29" s="13">
        <v>0</v>
      </c>
      <c r="AB29" s="13">
        <v>1</v>
      </c>
      <c r="AC29" s="13">
        <v>0</v>
      </c>
      <c r="AD29" s="13">
        <v>0</v>
      </c>
      <c r="AE29" s="12">
        <v>0</v>
      </c>
      <c r="AF29" s="13">
        <v>3</v>
      </c>
      <c r="AG29" s="12">
        <v>2</v>
      </c>
      <c r="AH29" s="13">
        <v>3</v>
      </c>
      <c r="AI29" s="12">
        <v>2</v>
      </c>
      <c r="AJ29" s="13">
        <v>0</v>
      </c>
      <c r="AK29" s="13">
        <v>0</v>
      </c>
      <c r="AL29" s="13">
        <v>0</v>
      </c>
      <c r="AM29" s="13">
        <v>0</v>
      </c>
      <c r="AN29" s="13">
        <v>0</v>
      </c>
      <c r="AO29" s="13">
        <v>0</v>
      </c>
      <c r="AP29" s="12">
        <v>2</v>
      </c>
      <c r="AQ29" s="13">
        <v>0</v>
      </c>
      <c r="AR29" s="13">
        <v>1</v>
      </c>
      <c r="AS29" s="13">
        <v>0</v>
      </c>
      <c r="AT29" s="13">
        <v>0</v>
      </c>
      <c r="AU29" s="13">
        <v>0</v>
      </c>
      <c r="AV29" s="13">
        <v>0</v>
      </c>
      <c r="AW29" s="12">
        <v>0</v>
      </c>
      <c r="AX29" s="13">
        <v>0</v>
      </c>
      <c r="AY29" s="13">
        <v>0</v>
      </c>
      <c r="AZ29" s="13">
        <v>0</v>
      </c>
      <c r="BA29" s="13">
        <v>0</v>
      </c>
      <c r="BB29" s="13">
        <v>0</v>
      </c>
      <c r="BC29" s="13">
        <v>0</v>
      </c>
      <c r="BD29" s="12">
        <v>0</v>
      </c>
    </row>
    <row r="30" spans="1:56" x14ac:dyDescent="0.2">
      <c r="A30" s="8" t="s">
        <v>86</v>
      </c>
      <c r="B30" s="16">
        <v>1.04E-2</v>
      </c>
      <c r="C30" s="17">
        <v>1.61E-2</v>
      </c>
      <c r="D30" s="16">
        <v>4.7000000000000002E-3</v>
      </c>
      <c r="E30" s="17">
        <v>5.04E-2</v>
      </c>
      <c r="F30" s="17">
        <v>4.5999999999999999E-3</v>
      </c>
      <c r="G30" s="17">
        <v>1.3100000000000001E-2</v>
      </c>
      <c r="H30" s="17">
        <v>5.7000000000000002E-3</v>
      </c>
      <c r="I30" s="17">
        <v>1.6400000000000001E-2</v>
      </c>
      <c r="J30" s="16">
        <v>0</v>
      </c>
      <c r="K30" s="17">
        <v>1.2200000000000001E-2</v>
      </c>
      <c r="L30" s="17">
        <v>0</v>
      </c>
      <c r="M30" s="17">
        <v>1.18E-2</v>
      </c>
      <c r="N30" s="17">
        <v>5.4000000000000003E-3</v>
      </c>
      <c r="O30" s="17">
        <v>0</v>
      </c>
      <c r="P30" s="17">
        <v>4.1799999999999997E-2</v>
      </c>
      <c r="Q30" s="17">
        <v>1.11E-2</v>
      </c>
      <c r="R30" s="16">
        <v>0</v>
      </c>
      <c r="S30" s="17">
        <v>6.8999999999999999E-3</v>
      </c>
      <c r="T30" s="17">
        <v>1.2999999999999999E-3</v>
      </c>
      <c r="U30" s="16">
        <v>2.1700000000000001E-2</v>
      </c>
      <c r="V30" s="17">
        <v>0</v>
      </c>
      <c r="W30" s="17">
        <v>4.3E-3</v>
      </c>
      <c r="X30" s="17">
        <v>0</v>
      </c>
      <c r="Y30" s="17">
        <v>0</v>
      </c>
      <c r="Z30" s="16">
        <v>0</v>
      </c>
      <c r="AA30" s="17">
        <v>0</v>
      </c>
      <c r="AB30" s="17">
        <v>3.3999999999999998E-3</v>
      </c>
      <c r="AC30" s="17">
        <v>0</v>
      </c>
      <c r="AD30" s="17">
        <v>0</v>
      </c>
      <c r="AE30" s="16">
        <v>0</v>
      </c>
      <c r="AF30" s="17">
        <v>7.9000000000000008E-3</v>
      </c>
      <c r="AG30" s="16">
        <v>5.1000000000000004E-3</v>
      </c>
      <c r="AH30" s="17">
        <v>8.6999999999999994E-3</v>
      </c>
      <c r="AI30" s="16">
        <v>4.4999999999999997E-3</v>
      </c>
      <c r="AJ30" s="17">
        <v>0</v>
      </c>
      <c r="AK30" s="17">
        <v>0</v>
      </c>
      <c r="AL30" s="17">
        <v>0</v>
      </c>
      <c r="AM30" s="17">
        <v>0</v>
      </c>
      <c r="AN30" s="17">
        <v>0</v>
      </c>
      <c r="AO30" s="17">
        <v>0</v>
      </c>
      <c r="AP30" s="16">
        <v>1.67E-2</v>
      </c>
      <c r="AQ30" s="17">
        <v>0</v>
      </c>
      <c r="AR30" s="17">
        <v>4.1999999999999997E-3</v>
      </c>
      <c r="AS30" s="17">
        <v>0</v>
      </c>
      <c r="AT30" s="17">
        <v>0</v>
      </c>
      <c r="AU30" s="17">
        <v>0</v>
      </c>
      <c r="AV30" s="17">
        <v>0</v>
      </c>
      <c r="AW30" s="16">
        <v>0</v>
      </c>
      <c r="AX30" s="17">
        <v>0</v>
      </c>
      <c r="AY30" s="17">
        <v>0</v>
      </c>
      <c r="AZ30" s="17">
        <v>0</v>
      </c>
      <c r="BA30" s="17">
        <v>0</v>
      </c>
      <c r="BB30" s="17">
        <v>0</v>
      </c>
      <c r="BC30" s="17">
        <v>0</v>
      </c>
      <c r="BD30" s="16">
        <v>0</v>
      </c>
    </row>
    <row r="31" spans="1:56" x14ac:dyDescent="0.2">
      <c r="A31" s="4" t="s">
        <v>97</v>
      </c>
      <c r="B31" s="12">
        <v>863</v>
      </c>
      <c r="C31" s="13">
        <v>429</v>
      </c>
      <c r="D31" s="12">
        <v>433</v>
      </c>
      <c r="E31" s="13">
        <v>66</v>
      </c>
      <c r="F31" s="13">
        <v>122</v>
      </c>
      <c r="G31" s="13">
        <v>132</v>
      </c>
      <c r="H31" s="13">
        <v>173</v>
      </c>
      <c r="I31" s="13">
        <v>147</v>
      </c>
      <c r="J31" s="12">
        <v>223</v>
      </c>
      <c r="K31" s="13">
        <v>105</v>
      </c>
      <c r="L31" s="13">
        <v>116</v>
      </c>
      <c r="M31" s="13">
        <v>123</v>
      </c>
      <c r="N31" s="13">
        <v>104</v>
      </c>
      <c r="O31" s="13">
        <v>116</v>
      </c>
      <c r="P31" s="13">
        <v>102</v>
      </c>
      <c r="Q31" s="13">
        <v>128</v>
      </c>
      <c r="R31" s="12">
        <v>69</v>
      </c>
      <c r="S31" s="13">
        <v>223</v>
      </c>
      <c r="T31" s="13">
        <v>298</v>
      </c>
      <c r="U31" s="12">
        <v>298</v>
      </c>
      <c r="V31" s="13">
        <v>165</v>
      </c>
      <c r="W31" s="13">
        <v>162</v>
      </c>
      <c r="X31" s="13">
        <v>52</v>
      </c>
      <c r="Y31" s="13">
        <v>7</v>
      </c>
      <c r="Z31" s="12">
        <v>301</v>
      </c>
      <c r="AA31" s="13">
        <v>224</v>
      </c>
      <c r="AB31" s="13">
        <v>204</v>
      </c>
      <c r="AC31" s="13">
        <v>52</v>
      </c>
      <c r="AD31" s="13">
        <v>4</v>
      </c>
      <c r="AE31" s="12">
        <v>284</v>
      </c>
      <c r="AF31" s="13">
        <v>437</v>
      </c>
      <c r="AG31" s="12">
        <v>330</v>
      </c>
      <c r="AH31" s="13">
        <v>296</v>
      </c>
      <c r="AI31" s="12">
        <v>477</v>
      </c>
      <c r="AJ31" s="13">
        <v>177</v>
      </c>
      <c r="AK31" s="13">
        <v>169</v>
      </c>
      <c r="AL31" s="13">
        <v>62</v>
      </c>
      <c r="AM31" s="13">
        <v>299</v>
      </c>
      <c r="AN31" s="13">
        <v>10</v>
      </c>
      <c r="AO31" s="13">
        <v>20</v>
      </c>
      <c r="AP31" s="12">
        <v>118</v>
      </c>
      <c r="AQ31" s="13">
        <v>184</v>
      </c>
      <c r="AR31" s="13">
        <v>165</v>
      </c>
      <c r="AS31" s="13">
        <v>67</v>
      </c>
      <c r="AT31" s="13">
        <v>319</v>
      </c>
      <c r="AU31" s="13">
        <v>8</v>
      </c>
      <c r="AV31" s="13">
        <v>7</v>
      </c>
      <c r="AW31" s="12">
        <v>102</v>
      </c>
      <c r="AX31" s="13">
        <v>165</v>
      </c>
      <c r="AY31" s="13">
        <v>143</v>
      </c>
      <c r="AZ31" s="13">
        <v>80</v>
      </c>
      <c r="BA31" s="13">
        <v>239</v>
      </c>
      <c r="BB31" s="13">
        <v>82</v>
      </c>
      <c r="BC31" s="13">
        <v>5</v>
      </c>
      <c r="BD31" s="12">
        <v>118</v>
      </c>
    </row>
    <row r="32" spans="1:56" x14ac:dyDescent="0.2">
      <c r="A32" s="8" t="s">
        <v>86</v>
      </c>
      <c r="B32" s="18">
        <v>0.99990000000000001</v>
      </c>
      <c r="C32" s="19">
        <v>0.99990000000000001</v>
      </c>
      <c r="D32" s="18">
        <v>0.99990000000000001</v>
      </c>
      <c r="E32" s="19">
        <v>0.99990000000000001</v>
      </c>
      <c r="F32" s="19">
        <v>1</v>
      </c>
      <c r="G32" s="19">
        <v>1</v>
      </c>
      <c r="H32" s="19">
        <v>1.0002</v>
      </c>
      <c r="I32" s="19">
        <v>1.0001</v>
      </c>
      <c r="J32" s="18">
        <v>1</v>
      </c>
      <c r="K32" s="19">
        <v>1.0001</v>
      </c>
      <c r="L32" s="19">
        <v>0.99990000000000001</v>
      </c>
      <c r="M32" s="19">
        <v>1.0001</v>
      </c>
      <c r="N32" s="19">
        <v>1</v>
      </c>
      <c r="O32" s="19">
        <v>1.0001</v>
      </c>
      <c r="P32" s="19">
        <v>1.0001</v>
      </c>
      <c r="Q32" s="19">
        <v>1</v>
      </c>
      <c r="R32" s="18">
        <v>1.0001</v>
      </c>
      <c r="S32" s="19">
        <v>1</v>
      </c>
      <c r="T32" s="19">
        <v>1</v>
      </c>
      <c r="U32" s="18">
        <v>1</v>
      </c>
      <c r="V32" s="19">
        <v>1</v>
      </c>
      <c r="W32" s="19">
        <v>1.0001</v>
      </c>
      <c r="X32" s="19">
        <v>1</v>
      </c>
      <c r="Y32" s="19">
        <v>1</v>
      </c>
      <c r="Z32" s="18">
        <v>1</v>
      </c>
      <c r="AA32" s="19">
        <v>0.99990000000000001</v>
      </c>
      <c r="AB32" s="19">
        <v>1</v>
      </c>
      <c r="AC32" s="19">
        <v>0.99990000000000001</v>
      </c>
      <c r="AD32" s="19">
        <v>1</v>
      </c>
      <c r="AE32" s="18">
        <v>1.0001</v>
      </c>
      <c r="AF32" s="19">
        <v>0.99990000000000001</v>
      </c>
      <c r="AG32" s="18">
        <v>1.0001</v>
      </c>
      <c r="AH32" s="19">
        <v>0.99990000000000001</v>
      </c>
      <c r="AI32" s="18">
        <v>1.0001</v>
      </c>
      <c r="AJ32" s="19">
        <v>1</v>
      </c>
      <c r="AK32" s="19">
        <v>1</v>
      </c>
      <c r="AL32" s="19">
        <v>1.0001</v>
      </c>
      <c r="AM32" s="19">
        <v>0.99990000000000001</v>
      </c>
      <c r="AN32" s="19">
        <v>1</v>
      </c>
      <c r="AO32" s="19">
        <v>1</v>
      </c>
      <c r="AP32" s="18">
        <v>1</v>
      </c>
      <c r="AQ32" s="19">
        <v>1</v>
      </c>
      <c r="AR32" s="19">
        <v>0.99980000000000002</v>
      </c>
      <c r="AS32" s="19">
        <v>1</v>
      </c>
      <c r="AT32" s="19">
        <v>1</v>
      </c>
      <c r="AU32" s="19">
        <v>1</v>
      </c>
      <c r="AV32" s="19">
        <v>1</v>
      </c>
      <c r="AW32" s="18">
        <v>0.99990000000000001</v>
      </c>
      <c r="AX32" s="19">
        <v>1</v>
      </c>
      <c r="AY32" s="19">
        <v>1</v>
      </c>
      <c r="AZ32" s="19">
        <v>1</v>
      </c>
      <c r="BA32" s="19">
        <v>1</v>
      </c>
      <c r="BB32" s="19">
        <v>1</v>
      </c>
      <c r="BC32" s="19">
        <v>1</v>
      </c>
      <c r="BD32" s="18">
        <v>1</v>
      </c>
    </row>
  </sheetData>
  <mergeCells count="13">
    <mergeCell ref="A6:Z6"/>
    <mergeCell ref="A7:Z7"/>
    <mergeCell ref="C9:D9"/>
    <mergeCell ref="E9:J9"/>
    <mergeCell ref="K9:R9"/>
    <mergeCell ref="S9:U9"/>
    <mergeCell ref="V9:Z9"/>
    <mergeCell ref="AX9:BD9"/>
    <mergeCell ref="AA9:AE9"/>
    <mergeCell ref="AF9:AG9"/>
    <mergeCell ref="AH9:AI9"/>
    <mergeCell ref="AJ9:AP9"/>
    <mergeCell ref="AQ9:AW9"/>
  </mergeCells>
  <pageMargins left="0.7" right="0.7" top="0.75" bottom="0.75" header="0.3" footer="0.3"/>
  <pageSetup paperSize="9" orientation="portrait" horizontalDpi="300" verticalDpi="30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BD28"/>
  <sheetViews>
    <sheetView workbookViewId="0">
      <selection activeCell="A8" sqref="A8"/>
    </sheetView>
  </sheetViews>
  <sheetFormatPr defaultRowHeight="12.75" x14ac:dyDescent="0.2"/>
  <cols>
    <col min="1" max="1" width="30.7109375" customWidth="1"/>
    <col min="2" max="55" width="10.7109375" customWidth="1"/>
  </cols>
  <sheetData>
    <row r="1" spans="1:56" ht="23.25" x14ac:dyDescent="0.35">
      <c r="A1" s="2" t="s">
        <v>47</v>
      </c>
    </row>
    <row r="2" spans="1:56" ht="18" x14ac:dyDescent="0.25">
      <c r="A2" s="3" t="s">
        <v>48</v>
      </c>
    </row>
    <row r="3" spans="1:56" x14ac:dyDescent="0.2">
      <c r="A3" t="s">
        <v>49</v>
      </c>
    </row>
    <row r="5" spans="1:56" x14ac:dyDescent="0.2">
      <c r="A5" s="7" t="s">
        <v>33</v>
      </c>
    </row>
    <row r="6" spans="1:56" ht="42" customHeight="1" x14ac:dyDescent="0.2">
      <c r="A6" s="43" t="s">
        <v>133</v>
      </c>
      <c r="B6" s="44"/>
      <c r="C6" s="44"/>
      <c r="D6" s="44"/>
      <c r="E6" s="44"/>
      <c r="F6" s="44"/>
      <c r="G6" s="44"/>
      <c r="H6" s="44"/>
      <c r="I6" s="44"/>
      <c r="J6" s="44"/>
      <c r="K6" s="44"/>
      <c r="L6" s="44"/>
      <c r="M6" s="44"/>
      <c r="N6" s="44"/>
      <c r="O6" s="44"/>
      <c r="P6" s="44"/>
      <c r="Q6" s="44"/>
      <c r="R6" s="44"/>
      <c r="S6" s="44"/>
      <c r="T6" s="44"/>
      <c r="U6" s="44"/>
      <c r="V6" s="44"/>
      <c r="W6" s="44"/>
      <c r="X6" s="44"/>
      <c r="Y6" s="44"/>
      <c r="Z6" s="44"/>
    </row>
    <row r="7" spans="1:56" x14ac:dyDescent="0.2">
      <c r="A7" s="43" t="s">
        <v>208</v>
      </c>
      <c r="B7" s="44"/>
      <c r="C7" s="44"/>
      <c r="D7" s="44"/>
      <c r="E7" s="44"/>
      <c r="F7" s="44"/>
      <c r="G7" s="44"/>
      <c r="H7" s="44"/>
      <c r="I7" s="44"/>
      <c r="J7" s="44"/>
      <c r="K7" s="44"/>
      <c r="L7" s="44"/>
      <c r="M7" s="44"/>
      <c r="N7" s="44"/>
      <c r="O7" s="44"/>
      <c r="P7" s="44"/>
      <c r="Q7" s="44"/>
      <c r="R7" s="44"/>
      <c r="S7" s="44"/>
      <c r="T7" s="44"/>
      <c r="U7" s="44"/>
      <c r="V7" s="44"/>
      <c r="W7" s="44"/>
      <c r="X7" s="44"/>
      <c r="Y7" s="44"/>
      <c r="Z7" s="44"/>
    </row>
    <row r="9" spans="1:56" ht="39.950000000000003" customHeight="1" x14ac:dyDescent="0.2">
      <c r="B9" s="5"/>
      <c r="C9" s="41" t="s">
        <v>98</v>
      </c>
      <c r="D9" s="42"/>
      <c r="E9" s="41" t="s">
        <v>99</v>
      </c>
      <c r="F9" s="41"/>
      <c r="G9" s="41"/>
      <c r="H9" s="41"/>
      <c r="I9" s="41"/>
      <c r="J9" s="42"/>
      <c r="K9" s="41" t="s">
        <v>100</v>
      </c>
      <c r="L9" s="41"/>
      <c r="M9" s="41"/>
      <c r="N9" s="41"/>
      <c r="O9" s="41"/>
      <c r="P9" s="41"/>
      <c r="Q9" s="41"/>
      <c r="R9" s="42"/>
      <c r="S9" s="41" t="s">
        <v>101</v>
      </c>
      <c r="T9" s="41"/>
      <c r="U9" s="42"/>
      <c r="V9" s="41" t="s">
        <v>102</v>
      </c>
      <c r="W9" s="41"/>
      <c r="X9" s="41"/>
      <c r="Y9" s="41"/>
      <c r="Z9" s="42"/>
      <c r="AA9" s="41" t="s">
        <v>103</v>
      </c>
      <c r="AB9" s="41"/>
      <c r="AC9" s="41"/>
      <c r="AD9" s="41"/>
      <c r="AE9" s="42"/>
      <c r="AF9" s="41" t="s">
        <v>104</v>
      </c>
      <c r="AG9" s="42"/>
      <c r="AH9" s="41" t="s">
        <v>105</v>
      </c>
      <c r="AI9" s="42"/>
      <c r="AJ9" s="41" t="s">
        <v>106</v>
      </c>
      <c r="AK9" s="41"/>
      <c r="AL9" s="41"/>
      <c r="AM9" s="41"/>
      <c r="AN9" s="41"/>
      <c r="AO9" s="41"/>
      <c r="AP9" s="42"/>
      <c r="AQ9" s="41" t="s">
        <v>107</v>
      </c>
      <c r="AR9" s="41"/>
      <c r="AS9" s="41"/>
      <c r="AT9" s="41"/>
      <c r="AU9" s="41"/>
      <c r="AV9" s="41"/>
      <c r="AW9" s="42"/>
      <c r="AX9" s="41" t="s">
        <v>108</v>
      </c>
      <c r="AY9" s="41"/>
      <c r="AZ9" s="41"/>
      <c r="BA9" s="41"/>
      <c r="BB9" s="41"/>
      <c r="BC9" s="41"/>
      <c r="BD9" s="42"/>
    </row>
    <row r="10" spans="1:56" ht="39.950000000000003" customHeight="1" x14ac:dyDescent="0.2">
      <c r="A10" s="5"/>
      <c r="B10" s="9" t="s">
        <v>52</v>
      </c>
      <c r="C10" s="6" t="s">
        <v>53</v>
      </c>
      <c r="D10" s="5" t="s">
        <v>54</v>
      </c>
      <c r="E10" s="6" t="s">
        <v>55</v>
      </c>
      <c r="F10" s="6" t="s">
        <v>56</v>
      </c>
      <c r="G10" s="6" t="s">
        <v>57</v>
      </c>
      <c r="H10" s="6" t="s">
        <v>58</v>
      </c>
      <c r="I10" s="6" t="s">
        <v>59</v>
      </c>
      <c r="J10" s="5" t="s">
        <v>60</v>
      </c>
      <c r="K10" s="6" t="s">
        <v>61</v>
      </c>
      <c r="L10" s="6" t="s">
        <v>62</v>
      </c>
      <c r="M10" s="6" t="s">
        <v>63</v>
      </c>
      <c r="N10" s="6" t="s">
        <v>64</v>
      </c>
      <c r="O10" s="6" t="s">
        <v>65</v>
      </c>
      <c r="P10" s="6" t="s">
        <v>66</v>
      </c>
      <c r="Q10" s="6" t="s">
        <v>67</v>
      </c>
      <c r="R10" s="5" t="s">
        <v>68</v>
      </c>
      <c r="S10" s="6" t="s">
        <v>69</v>
      </c>
      <c r="T10" s="6" t="s">
        <v>70</v>
      </c>
      <c r="U10" s="5" t="s">
        <v>71</v>
      </c>
      <c r="V10" s="6" t="s">
        <v>72</v>
      </c>
      <c r="W10" s="6" t="s">
        <v>73</v>
      </c>
      <c r="X10" s="6" t="s">
        <v>74</v>
      </c>
      <c r="Y10" s="6" t="s">
        <v>75</v>
      </c>
      <c r="Z10" s="5" t="s">
        <v>76</v>
      </c>
      <c r="AA10" s="6" t="s">
        <v>72</v>
      </c>
      <c r="AB10" s="6" t="s">
        <v>73</v>
      </c>
      <c r="AC10" s="6" t="s">
        <v>74</v>
      </c>
      <c r="AD10" s="6" t="s">
        <v>75</v>
      </c>
      <c r="AE10" s="5" t="s">
        <v>76</v>
      </c>
      <c r="AF10" s="6" t="s">
        <v>77</v>
      </c>
      <c r="AG10" s="5" t="s">
        <v>78</v>
      </c>
      <c r="AH10" s="6" t="s">
        <v>79</v>
      </c>
      <c r="AI10" s="5" t="s">
        <v>80</v>
      </c>
      <c r="AJ10" s="6" t="s">
        <v>72</v>
      </c>
      <c r="AK10" s="6" t="s">
        <v>73</v>
      </c>
      <c r="AL10" s="6" t="s">
        <v>74</v>
      </c>
      <c r="AM10" s="6" t="s">
        <v>76</v>
      </c>
      <c r="AN10" s="6" t="s">
        <v>81</v>
      </c>
      <c r="AO10" s="6" t="s">
        <v>75</v>
      </c>
      <c r="AP10" s="5" t="s">
        <v>82</v>
      </c>
      <c r="AQ10" s="6" t="s">
        <v>72</v>
      </c>
      <c r="AR10" s="6" t="s">
        <v>73</v>
      </c>
      <c r="AS10" s="6" t="s">
        <v>74</v>
      </c>
      <c r="AT10" s="6" t="s">
        <v>76</v>
      </c>
      <c r="AU10" s="6" t="s">
        <v>81</v>
      </c>
      <c r="AV10" s="6" t="s">
        <v>75</v>
      </c>
      <c r="AW10" s="5" t="s">
        <v>82</v>
      </c>
      <c r="AX10" s="6" t="s">
        <v>72</v>
      </c>
      <c r="AY10" s="6" t="s">
        <v>73</v>
      </c>
      <c r="AZ10" s="6" t="s">
        <v>74</v>
      </c>
      <c r="BA10" s="6" t="s">
        <v>76</v>
      </c>
      <c r="BB10" s="6" t="s">
        <v>81</v>
      </c>
      <c r="BC10" s="6" t="s">
        <v>75</v>
      </c>
      <c r="BD10" s="5" t="s">
        <v>82</v>
      </c>
    </row>
    <row r="11" spans="1:56" x14ac:dyDescent="0.2">
      <c r="A11" s="4" t="s">
        <v>83</v>
      </c>
      <c r="B11" s="12">
        <v>797</v>
      </c>
      <c r="C11" s="13">
        <v>386</v>
      </c>
      <c r="D11" s="12">
        <v>411</v>
      </c>
      <c r="E11" s="13">
        <v>61</v>
      </c>
      <c r="F11" s="13">
        <v>82</v>
      </c>
      <c r="G11" s="13">
        <v>134</v>
      </c>
      <c r="H11" s="13">
        <v>147</v>
      </c>
      <c r="I11" s="13">
        <v>176</v>
      </c>
      <c r="J11" s="12">
        <v>197</v>
      </c>
      <c r="K11" s="13">
        <v>151</v>
      </c>
      <c r="L11" s="13">
        <v>122</v>
      </c>
      <c r="M11" s="13">
        <v>121</v>
      </c>
      <c r="N11" s="13">
        <v>88</v>
      </c>
      <c r="O11" s="13">
        <v>68</v>
      </c>
      <c r="P11" s="13">
        <v>75</v>
      </c>
      <c r="Q11" s="13">
        <v>108</v>
      </c>
      <c r="R11" s="12">
        <v>64</v>
      </c>
      <c r="S11" s="13">
        <v>207</v>
      </c>
      <c r="T11" s="13">
        <v>304</v>
      </c>
      <c r="U11" s="12">
        <v>245</v>
      </c>
      <c r="V11" s="13">
        <v>170</v>
      </c>
      <c r="W11" s="13">
        <v>110</v>
      </c>
      <c r="X11" s="13">
        <v>60</v>
      </c>
      <c r="Y11" s="13">
        <v>13</v>
      </c>
      <c r="Z11" s="12">
        <v>296</v>
      </c>
      <c r="AA11" s="13">
        <v>200</v>
      </c>
      <c r="AB11" s="13">
        <v>139</v>
      </c>
      <c r="AC11" s="13">
        <v>61</v>
      </c>
      <c r="AD11" s="13">
        <v>12</v>
      </c>
      <c r="AE11" s="12">
        <v>303</v>
      </c>
      <c r="AF11" s="13">
        <v>352</v>
      </c>
      <c r="AG11" s="12">
        <v>346</v>
      </c>
      <c r="AH11" s="13">
        <v>251</v>
      </c>
      <c r="AI11" s="12">
        <v>447</v>
      </c>
      <c r="AJ11" s="13">
        <v>175</v>
      </c>
      <c r="AK11" s="13">
        <v>141</v>
      </c>
      <c r="AL11" s="13">
        <v>70</v>
      </c>
      <c r="AM11" s="13">
        <v>316</v>
      </c>
      <c r="AN11" s="13">
        <v>17</v>
      </c>
      <c r="AO11" s="13">
        <v>19</v>
      </c>
      <c r="AP11" s="12">
        <v>43</v>
      </c>
      <c r="AQ11" s="13">
        <v>191</v>
      </c>
      <c r="AR11" s="13">
        <v>135</v>
      </c>
      <c r="AS11" s="13">
        <v>81</v>
      </c>
      <c r="AT11" s="13">
        <v>346</v>
      </c>
      <c r="AU11" s="13">
        <v>12</v>
      </c>
      <c r="AV11" s="13">
        <v>9</v>
      </c>
      <c r="AW11" s="12">
        <v>20</v>
      </c>
      <c r="AX11" s="13">
        <v>179</v>
      </c>
      <c r="AY11" s="13">
        <v>136</v>
      </c>
      <c r="AZ11" s="13">
        <v>89</v>
      </c>
      <c r="BA11" s="13">
        <v>275</v>
      </c>
      <c r="BB11" s="13">
        <v>86</v>
      </c>
      <c r="BC11" s="13">
        <v>6</v>
      </c>
      <c r="BD11" s="12">
        <v>0</v>
      </c>
    </row>
    <row r="12" spans="1:56" x14ac:dyDescent="0.2">
      <c r="A12" s="8" t="s">
        <v>84</v>
      </c>
      <c r="B12" s="10">
        <v>736</v>
      </c>
      <c r="C12" s="11">
        <v>336</v>
      </c>
      <c r="D12" s="10">
        <v>400</v>
      </c>
      <c r="E12" s="11">
        <v>58</v>
      </c>
      <c r="F12" s="11">
        <v>96</v>
      </c>
      <c r="G12" s="11">
        <v>107</v>
      </c>
      <c r="H12" s="11">
        <v>148</v>
      </c>
      <c r="I12" s="11">
        <v>121</v>
      </c>
      <c r="J12" s="10">
        <v>205</v>
      </c>
      <c r="K12" s="11">
        <v>84</v>
      </c>
      <c r="L12" s="11">
        <v>104</v>
      </c>
      <c r="M12" s="11">
        <v>107</v>
      </c>
      <c r="N12" s="11">
        <v>87</v>
      </c>
      <c r="O12" s="11">
        <v>101</v>
      </c>
      <c r="P12" s="11">
        <v>88</v>
      </c>
      <c r="Q12" s="11">
        <v>105</v>
      </c>
      <c r="R12" s="10">
        <v>61</v>
      </c>
      <c r="S12" s="11">
        <v>198</v>
      </c>
      <c r="T12" s="11">
        <v>254</v>
      </c>
      <c r="U12" s="10">
        <v>251</v>
      </c>
      <c r="V12" s="11">
        <v>155</v>
      </c>
      <c r="W12" s="11">
        <v>140</v>
      </c>
      <c r="X12" s="11">
        <v>49</v>
      </c>
      <c r="Y12" s="11">
        <v>6</v>
      </c>
      <c r="Z12" s="10">
        <v>279</v>
      </c>
      <c r="AA12" s="11">
        <v>197</v>
      </c>
      <c r="AB12" s="11">
        <v>170</v>
      </c>
      <c r="AC12" s="11">
        <v>47</v>
      </c>
      <c r="AD12" s="11">
        <v>4</v>
      </c>
      <c r="AE12" s="10">
        <v>266</v>
      </c>
      <c r="AF12" s="11">
        <v>366</v>
      </c>
      <c r="AG12" s="10">
        <v>299</v>
      </c>
      <c r="AH12" s="11">
        <v>252</v>
      </c>
      <c r="AI12" s="10">
        <v>417</v>
      </c>
      <c r="AJ12" s="11">
        <v>166</v>
      </c>
      <c r="AK12" s="11">
        <v>157</v>
      </c>
      <c r="AL12" s="11">
        <v>60</v>
      </c>
      <c r="AM12" s="11">
        <v>288</v>
      </c>
      <c r="AN12" s="11">
        <v>10</v>
      </c>
      <c r="AO12" s="11">
        <v>17</v>
      </c>
      <c r="AP12" s="10">
        <v>37</v>
      </c>
      <c r="AQ12" s="11">
        <v>178</v>
      </c>
      <c r="AR12" s="11">
        <v>153</v>
      </c>
      <c r="AS12" s="11">
        <v>65</v>
      </c>
      <c r="AT12" s="11">
        <v>307</v>
      </c>
      <c r="AU12" s="11">
        <v>8</v>
      </c>
      <c r="AV12" s="11">
        <v>7</v>
      </c>
      <c r="AW12" s="10">
        <v>16</v>
      </c>
      <c r="AX12" s="11">
        <v>165</v>
      </c>
      <c r="AY12" s="11">
        <v>143</v>
      </c>
      <c r="AZ12" s="11">
        <v>80</v>
      </c>
      <c r="BA12" s="11">
        <v>239</v>
      </c>
      <c r="BB12" s="11">
        <v>82</v>
      </c>
      <c r="BC12" s="11">
        <v>5</v>
      </c>
      <c r="BD12" s="10">
        <v>0</v>
      </c>
    </row>
    <row r="13" spans="1:56" ht="25.5" x14ac:dyDescent="0.2">
      <c r="A13" s="4" t="s">
        <v>124</v>
      </c>
      <c r="B13" s="12">
        <v>165</v>
      </c>
      <c r="C13" s="13">
        <v>63</v>
      </c>
      <c r="D13" s="12">
        <v>102</v>
      </c>
      <c r="E13" s="13">
        <v>3</v>
      </c>
      <c r="F13" s="13">
        <v>14</v>
      </c>
      <c r="G13" s="13">
        <v>16</v>
      </c>
      <c r="H13" s="13">
        <v>26</v>
      </c>
      <c r="I13" s="13">
        <v>39</v>
      </c>
      <c r="J13" s="12">
        <v>67</v>
      </c>
      <c r="K13" s="13">
        <v>12</v>
      </c>
      <c r="L13" s="13">
        <v>29</v>
      </c>
      <c r="M13" s="13">
        <v>25</v>
      </c>
      <c r="N13" s="13">
        <v>19</v>
      </c>
      <c r="O13" s="13">
        <v>25</v>
      </c>
      <c r="P13" s="13">
        <v>21</v>
      </c>
      <c r="Q13" s="13">
        <v>20</v>
      </c>
      <c r="R13" s="12">
        <v>13</v>
      </c>
      <c r="S13" s="13">
        <v>41</v>
      </c>
      <c r="T13" s="13">
        <v>65</v>
      </c>
      <c r="U13" s="12">
        <v>48</v>
      </c>
      <c r="V13" s="13">
        <v>122</v>
      </c>
      <c r="W13" s="13">
        <v>13</v>
      </c>
      <c r="X13" s="13">
        <v>6</v>
      </c>
      <c r="Y13" s="13">
        <v>0</v>
      </c>
      <c r="Z13" s="12">
        <v>10</v>
      </c>
      <c r="AA13" s="13">
        <v>145</v>
      </c>
      <c r="AB13" s="13">
        <v>7</v>
      </c>
      <c r="AC13" s="13">
        <v>6</v>
      </c>
      <c r="AD13" s="13">
        <v>0</v>
      </c>
      <c r="AE13" s="12">
        <v>4</v>
      </c>
      <c r="AF13" s="13">
        <v>146</v>
      </c>
      <c r="AG13" s="12">
        <v>11</v>
      </c>
      <c r="AH13" s="13">
        <v>83</v>
      </c>
      <c r="AI13" s="12">
        <v>77</v>
      </c>
      <c r="AJ13" s="13">
        <v>133</v>
      </c>
      <c r="AK13" s="13">
        <v>6</v>
      </c>
      <c r="AL13" s="13">
        <v>9</v>
      </c>
      <c r="AM13" s="13">
        <v>4</v>
      </c>
      <c r="AN13" s="13">
        <v>0</v>
      </c>
      <c r="AO13" s="13">
        <v>0</v>
      </c>
      <c r="AP13" s="12">
        <v>13</v>
      </c>
      <c r="AQ13" s="13">
        <v>139</v>
      </c>
      <c r="AR13" s="13">
        <v>9</v>
      </c>
      <c r="AS13" s="13">
        <v>8</v>
      </c>
      <c r="AT13" s="13">
        <v>6</v>
      </c>
      <c r="AU13" s="13">
        <v>0</v>
      </c>
      <c r="AV13" s="13">
        <v>0</v>
      </c>
      <c r="AW13" s="12">
        <v>3</v>
      </c>
      <c r="AX13" s="13">
        <v>165</v>
      </c>
      <c r="AY13" s="13">
        <v>0</v>
      </c>
      <c r="AZ13" s="13">
        <v>0</v>
      </c>
      <c r="BA13" s="13">
        <v>0</v>
      </c>
      <c r="BB13" s="13">
        <v>0</v>
      </c>
      <c r="BC13" s="13">
        <v>0</v>
      </c>
      <c r="BD13" s="12">
        <v>0</v>
      </c>
    </row>
    <row r="14" spans="1:56" x14ac:dyDescent="0.2">
      <c r="A14" s="4" t="s">
        <v>86</v>
      </c>
      <c r="B14" s="14">
        <v>0.224</v>
      </c>
      <c r="C14" s="15">
        <v>0.18809999999999999</v>
      </c>
      <c r="D14" s="14">
        <v>0.25430000000000003</v>
      </c>
      <c r="E14" s="15">
        <v>4.8800000000000003E-2</v>
      </c>
      <c r="F14" s="15">
        <v>0.14360000000000001</v>
      </c>
      <c r="G14" s="15">
        <v>0.14949999999999999</v>
      </c>
      <c r="H14" s="15">
        <v>0.17810000000000001</v>
      </c>
      <c r="I14" s="15">
        <v>0.31929999999999997</v>
      </c>
      <c r="J14" s="14">
        <v>0.32729999999999998</v>
      </c>
      <c r="K14" s="15">
        <v>0.14019999999999999</v>
      </c>
      <c r="L14" s="15">
        <v>0.27760000000000001</v>
      </c>
      <c r="M14" s="15">
        <v>0.23619999999999999</v>
      </c>
      <c r="N14" s="15">
        <v>0.21909999999999999</v>
      </c>
      <c r="O14" s="15">
        <v>0.25169999999999998</v>
      </c>
      <c r="P14" s="15">
        <v>0.24410000000000001</v>
      </c>
      <c r="Q14" s="15">
        <v>0.19109999999999999</v>
      </c>
      <c r="R14" s="14">
        <v>0.2155</v>
      </c>
      <c r="S14" s="15">
        <v>0.20880000000000001</v>
      </c>
      <c r="T14" s="15">
        <v>0.25419999999999998</v>
      </c>
      <c r="U14" s="14">
        <v>0.1918</v>
      </c>
      <c r="V14" s="15">
        <v>0.78590000000000004</v>
      </c>
      <c r="W14" s="15">
        <v>9.0800000000000006E-2</v>
      </c>
      <c r="X14" s="15">
        <v>0.12379999999999999</v>
      </c>
      <c r="Y14" s="15">
        <v>0</v>
      </c>
      <c r="Z14" s="14">
        <v>3.7499999999999999E-2</v>
      </c>
      <c r="AA14" s="15">
        <v>0.73650000000000004</v>
      </c>
      <c r="AB14" s="15">
        <v>4.2700000000000002E-2</v>
      </c>
      <c r="AC14" s="15">
        <v>0.13350000000000001</v>
      </c>
      <c r="AD14" s="15">
        <v>0</v>
      </c>
      <c r="AE14" s="14">
        <v>1.54E-2</v>
      </c>
      <c r="AF14" s="15">
        <v>0.39900000000000002</v>
      </c>
      <c r="AG14" s="14">
        <v>3.7999999999999999E-2</v>
      </c>
      <c r="AH14" s="15">
        <v>0.32819999999999999</v>
      </c>
      <c r="AI14" s="14">
        <v>0.18340000000000001</v>
      </c>
      <c r="AJ14" s="15">
        <v>0.80030000000000001</v>
      </c>
      <c r="AK14" s="15">
        <v>0.04</v>
      </c>
      <c r="AL14" s="15">
        <v>0.1512</v>
      </c>
      <c r="AM14" s="15">
        <v>1.2800000000000001E-2</v>
      </c>
      <c r="AN14" s="15">
        <v>0</v>
      </c>
      <c r="AO14" s="15">
        <v>0</v>
      </c>
      <c r="AP14" s="14">
        <v>0.34279999999999999</v>
      </c>
      <c r="AQ14" s="15">
        <v>0.78269999999999995</v>
      </c>
      <c r="AR14" s="15">
        <v>5.7299999999999997E-2</v>
      </c>
      <c r="AS14" s="15">
        <v>0.1288</v>
      </c>
      <c r="AT14" s="15">
        <v>1.83E-2</v>
      </c>
      <c r="AU14" s="15">
        <v>0</v>
      </c>
      <c r="AV14" s="15">
        <v>0</v>
      </c>
      <c r="AW14" s="14">
        <v>0.16589999999999999</v>
      </c>
      <c r="AX14" s="15">
        <v>1</v>
      </c>
      <c r="AY14" s="15">
        <v>0</v>
      </c>
      <c r="AZ14" s="15">
        <v>0</v>
      </c>
      <c r="BA14" s="15">
        <v>0</v>
      </c>
      <c r="BB14" s="15">
        <v>0</v>
      </c>
      <c r="BC14" s="15">
        <v>0</v>
      </c>
      <c r="BD14" s="14" t="e">
        <v>#NUM!</v>
      </c>
    </row>
    <row r="15" spans="1:56" x14ac:dyDescent="0.2">
      <c r="A15" s="4" t="s">
        <v>125</v>
      </c>
      <c r="B15" s="12">
        <v>143</v>
      </c>
      <c r="C15" s="13">
        <v>73</v>
      </c>
      <c r="D15" s="12">
        <v>70</v>
      </c>
      <c r="E15" s="13">
        <v>13</v>
      </c>
      <c r="F15" s="13">
        <v>21</v>
      </c>
      <c r="G15" s="13">
        <v>32</v>
      </c>
      <c r="H15" s="13">
        <v>23</v>
      </c>
      <c r="I15" s="13">
        <v>24</v>
      </c>
      <c r="J15" s="12">
        <v>29</v>
      </c>
      <c r="K15" s="13">
        <v>26</v>
      </c>
      <c r="L15" s="13">
        <v>24</v>
      </c>
      <c r="M15" s="13">
        <v>19</v>
      </c>
      <c r="N15" s="13">
        <v>26</v>
      </c>
      <c r="O15" s="13">
        <v>12</v>
      </c>
      <c r="P15" s="13">
        <v>20</v>
      </c>
      <c r="Q15" s="13">
        <v>10</v>
      </c>
      <c r="R15" s="12">
        <v>5</v>
      </c>
      <c r="S15" s="13">
        <v>35</v>
      </c>
      <c r="T15" s="13">
        <v>51</v>
      </c>
      <c r="U15" s="12">
        <v>56</v>
      </c>
      <c r="V15" s="13">
        <v>3</v>
      </c>
      <c r="W15" s="13">
        <v>86</v>
      </c>
      <c r="X15" s="13">
        <v>5</v>
      </c>
      <c r="Y15" s="13">
        <v>0</v>
      </c>
      <c r="Z15" s="12">
        <v>27</v>
      </c>
      <c r="AA15" s="13">
        <v>6</v>
      </c>
      <c r="AB15" s="13">
        <v>113</v>
      </c>
      <c r="AC15" s="13">
        <v>3</v>
      </c>
      <c r="AD15" s="13">
        <v>0</v>
      </c>
      <c r="AE15" s="12">
        <v>15</v>
      </c>
      <c r="AF15" s="13">
        <v>89</v>
      </c>
      <c r="AG15" s="12">
        <v>40</v>
      </c>
      <c r="AH15" s="13">
        <v>35</v>
      </c>
      <c r="AI15" s="12">
        <v>97</v>
      </c>
      <c r="AJ15" s="13">
        <v>5</v>
      </c>
      <c r="AK15" s="13">
        <v>114</v>
      </c>
      <c r="AL15" s="13">
        <v>4</v>
      </c>
      <c r="AM15" s="13">
        <v>13</v>
      </c>
      <c r="AN15" s="13">
        <v>0</v>
      </c>
      <c r="AO15" s="13">
        <v>0</v>
      </c>
      <c r="AP15" s="12">
        <v>7</v>
      </c>
      <c r="AQ15" s="13">
        <v>4</v>
      </c>
      <c r="AR15" s="13">
        <v>110</v>
      </c>
      <c r="AS15" s="13">
        <v>5</v>
      </c>
      <c r="AT15" s="13">
        <v>19</v>
      </c>
      <c r="AU15" s="13">
        <v>0</v>
      </c>
      <c r="AV15" s="13">
        <v>0</v>
      </c>
      <c r="AW15" s="12">
        <v>5</v>
      </c>
      <c r="AX15" s="13">
        <v>0</v>
      </c>
      <c r="AY15" s="13">
        <v>143</v>
      </c>
      <c r="AZ15" s="13">
        <v>0</v>
      </c>
      <c r="BA15" s="13">
        <v>0</v>
      </c>
      <c r="BB15" s="13">
        <v>0</v>
      </c>
      <c r="BC15" s="13">
        <v>0</v>
      </c>
      <c r="BD15" s="12">
        <v>0</v>
      </c>
    </row>
    <row r="16" spans="1:56" x14ac:dyDescent="0.2">
      <c r="A16" s="4" t="s">
        <v>86</v>
      </c>
      <c r="B16" s="14">
        <v>0.1938</v>
      </c>
      <c r="C16" s="15">
        <v>0.21659999999999999</v>
      </c>
      <c r="D16" s="14">
        <v>0.17449999999999999</v>
      </c>
      <c r="E16" s="15">
        <v>0.2157</v>
      </c>
      <c r="F16" s="15">
        <v>0.22170000000000001</v>
      </c>
      <c r="G16" s="15">
        <v>0.29830000000000001</v>
      </c>
      <c r="H16" s="15">
        <v>0.15590000000000001</v>
      </c>
      <c r="I16" s="15">
        <v>0.20069999999999999</v>
      </c>
      <c r="J16" s="14">
        <v>0.1429</v>
      </c>
      <c r="K16" s="15">
        <v>0.30499999999999999</v>
      </c>
      <c r="L16" s="15">
        <v>0.23350000000000001</v>
      </c>
      <c r="M16" s="15">
        <v>0.18149999999999999</v>
      </c>
      <c r="N16" s="15">
        <v>0.2974</v>
      </c>
      <c r="O16" s="15">
        <v>0.11840000000000001</v>
      </c>
      <c r="P16" s="15">
        <v>0.22969999999999999</v>
      </c>
      <c r="Q16" s="15">
        <v>9.9699999999999997E-2</v>
      </c>
      <c r="R16" s="14">
        <v>7.9699999999999993E-2</v>
      </c>
      <c r="S16" s="15">
        <v>0.1754</v>
      </c>
      <c r="T16" s="15">
        <v>0.2006</v>
      </c>
      <c r="U16" s="14">
        <v>0.22459999999999999</v>
      </c>
      <c r="V16" s="15">
        <v>1.9300000000000001E-2</v>
      </c>
      <c r="W16" s="15">
        <v>0.61339999999999995</v>
      </c>
      <c r="X16" s="15">
        <v>9.3200000000000005E-2</v>
      </c>
      <c r="Y16" s="15">
        <v>0</v>
      </c>
      <c r="Z16" s="14">
        <v>9.5200000000000007E-2</v>
      </c>
      <c r="AA16" s="15">
        <v>3.2300000000000002E-2</v>
      </c>
      <c r="AB16" s="15">
        <v>0.66559999999999997</v>
      </c>
      <c r="AC16" s="15">
        <v>5.3499999999999999E-2</v>
      </c>
      <c r="AD16" s="15">
        <v>0</v>
      </c>
      <c r="AE16" s="14">
        <v>5.7099999999999998E-2</v>
      </c>
      <c r="AF16" s="15">
        <v>0.2419</v>
      </c>
      <c r="AG16" s="14">
        <v>0.1323</v>
      </c>
      <c r="AH16" s="15">
        <v>0.13950000000000001</v>
      </c>
      <c r="AI16" s="14">
        <v>0.23169999999999999</v>
      </c>
      <c r="AJ16" s="15">
        <v>3.27E-2</v>
      </c>
      <c r="AK16" s="15">
        <v>0.72409999999999997</v>
      </c>
      <c r="AL16" s="15">
        <v>5.8700000000000002E-2</v>
      </c>
      <c r="AM16" s="15">
        <v>4.4900000000000002E-2</v>
      </c>
      <c r="AN16" s="15">
        <v>0</v>
      </c>
      <c r="AO16" s="15">
        <v>0</v>
      </c>
      <c r="AP16" s="14">
        <v>0.1825</v>
      </c>
      <c r="AQ16" s="15">
        <v>2.0500000000000001E-2</v>
      </c>
      <c r="AR16" s="15">
        <v>0.71889999999999998</v>
      </c>
      <c r="AS16" s="15">
        <v>6.9400000000000003E-2</v>
      </c>
      <c r="AT16" s="15">
        <v>6.3200000000000006E-2</v>
      </c>
      <c r="AU16" s="15">
        <v>0</v>
      </c>
      <c r="AV16" s="15">
        <v>0</v>
      </c>
      <c r="AW16" s="14">
        <v>0.3175</v>
      </c>
      <c r="AX16" s="15">
        <v>0</v>
      </c>
      <c r="AY16" s="15">
        <v>1</v>
      </c>
      <c r="AZ16" s="15">
        <v>0</v>
      </c>
      <c r="BA16" s="15">
        <v>0</v>
      </c>
      <c r="BB16" s="15">
        <v>0</v>
      </c>
      <c r="BC16" s="15">
        <v>0</v>
      </c>
      <c r="BD16" s="14" t="e">
        <v>#NUM!</v>
      </c>
    </row>
    <row r="17" spans="1:56" x14ac:dyDescent="0.2">
      <c r="A17" s="4" t="s">
        <v>113</v>
      </c>
      <c r="B17" s="12">
        <v>80</v>
      </c>
      <c r="C17" s="13">
        <v>40</v>
      </c>
      <c r="D17" s="12">
        <v>40</v>
      </c>
      <c r="E17" s="13">
        <v>8</v>
      </c>
      <c r="F17" s="13">
        <v>7</v>
      </c>
      <c r="G17" s="13">
        <v>12</v>
      </c>
      <c r="H17" s="13">
        <v>16</v>
      </c>
      <c r="I17" s="13">
        <v>6</v>
      </c>
      <c r="J17" s="12">
        <v>31</v>
      </c>
      <c r="K17" s="13">
        <v>7</v>
      </c>
      <c r="L17" s="13">
        <v>12</v>
      </c>
      <c r="M17" s="13">
        <v>16</v>
      </c>
      <c r="N17" s="13">
        <v>5</v>
      </c>
      <c r="O17" s="13">
        <v>8</v>
      </c>
      <c r="P17" s="13">
        <v>15</v>
      </c>
      <c r="Q17" s="13">
        <v>10</v>
      </c>
      <c r="R17" s="12">
        <v>7</v>
      </c>
      <c r="S17" s="13">
        <v>16</v>
      </c>
      <c r="T17" s="13">
        <v>27</v>
      </c>
      <c r="U17" s="12">
        <v>34</v>
      </c>
      <c r="V17" s="13">
        <v>8</v>
      </c>
      <c r="W17" s="13">
        <v>17</v>
      </c>
      <c r="X17" s="13">
        <v>30</v>
      </c>
      <c r="Y17" s="13">
        <v>0</v>
      </c>
      <c r="Z17" s="12">
        <v>8</v>
      </c>
      <c r="AA17" s="13">
        <v>16</v>
      </c>
      <c r="AB17" s="13">
        <v>16</v>
      </c>
      <c r="AC17" s="13">
        <v>31</v>
      </c>
      <c r="AD17" s="13">
        <v>0</v>
      </c>
      <c r="AE17" s="12">
        <v>6</v>
      </c>
      <c r="AF17" s="13">
        <v>59</v>
      </c>
      <c r="AG17" s="12">
        <v>10</v>
      </c>
      <c r="AH17" s="13">
        <v>11</v>
      </c>
      <c r="AI17" s="12">
        <v>59</v>
      </c>
      <c r="AJ17" s="13">
        <v>11</v>
      </c>
      <c r="AK17" s="13">
        <v>11</v>
      </c>
      <c r="AL17" s="13">
        <v>38</v>
      </c>
      <c r="AM17" s="13">
        <v>10</v>
      </c>
      <c r="AN17" s="13">
        <v>0</v>
      </c>
      <c r="AO17" s="13">
        <v>0</v>
      </c>
      <c r="AP17" s="12">
        <v>10</v>
      </c>
      <c r="AQ17" s="13">
        <v>14</v>
      </c>
      <c r="AR17" s="13">
        <v>10</v>
      </c>
      <c r="AS17" s="13">
        <v>43</v>
      </c>
      <c r="AT17" s="13">
        <v>12</v>
      </c>
      <c r="AU17" s="13">
        <v>0</v>
      </c>
      <c r="AV17" s="13">
        <v>0</v>
      </c>
      <c r="AW17" s="12">
        <v>1</v>
      </c>
      <c r="AX17" s="13">
        <v>0</v>
      </c>
      <c r="AY17" s="13">
        <v>0</v>
      </c>
      <c r="AZ17" s="13">
        <v>80</v>
      </c>
      <c r="BA17" s="13">
        <v>0</v>
      </c>
      <c r="BB17" s="13">
        <v>0</v>
      </c>
      <c r="BC17" s="13">
        <v>0</v>
      </c>
      <c r="BD17" s="12">
        <v>0</v>
      </c>
    </row>
    <row r="18" spans="1:56" x14ac:dyDescent="0.2">
      <c r="A18" s="4" t="s">
        <v>86</v>
      </c>
      <c r="B18" s="14">
        <v>0.1085</v>
      </c>
      <c r="C18" s="15">
        <v>0.1193</v>
      </c>
      <c r="D18" s="14">
        <v>9.9299999999999999E-2</v>
      </c>
      <c r="E18" s="15">
        <v>0.1323</v>
      </c>
      <c r="F18" s="15">
        <v>6.9099999999999995E-2</v>
      </c>
      <c r="G18" s="15">
        <v>0.1147</v>
      </c>
      <c r="H18" s="15">
        <v>0.1101</v>
      </c>
      <c r="I18" s="15">
        <v>4.9099999999999998E-2</v>
      </c>
      <c r="J18" s="14">
        <v>0.1507</v>
      </c>
      <c r="K18" s="15">
        <v>8.6400000000000005E-2</v>
      </c>
      <c r="L18" s="15">
        <v>0.1158</v>
      </c>
      <c r="M18" s="15">
        <v>0.14810000000000001</v>
      </c>
      <c r="N18" s="15">
        <v>6.2199999999999998E-2</v>
      </c>
      <c r="O18" s="15">
        <v>8.0399999999999999E-2</v>
      </c>
      <c r="P18" s="15">
        <v>0.16800000000000001</v>
      </c>
      <c r="Q18" s="15">
        <v>9.1300000000000006E-2</v>
      </c>
      <c r="R18" s="14">
        <v>0.1137</v>
      </c>
      <c r="S18" s="15">
        <v>8.1000000000000003E-2</v>
      </c>
      <c r="T18" s="15">
        <v>0.1053</v>
      </c>
      <c r="U18" s="14">
        <v>0.1353</v>
      </c>
      <c r="V18" s="15">
        <v>5.2299999999999999E-2</v>
      </c>
      <c r="W18" s="15">
        <v>0.1206</v>
      </c>
      <c r="X18" s="15">
        <v>0.60360000000000003</v>
      </c>
      <c r="Y18" s="15">
        <v>0</v>
      </c>
      <c r="Z18" s="14">
        <v>2.93E-2</v>
      </c>
      <c r="AA18" s="15">
        <v>7.9799999999999996E-2</v>
      </c>
      <c r="AB18" s="15">
        <v>9.4500000000000001E-2</v>
      </c>
      <c r="AC18" s="15">
        <v>0.65800000000000003</v>
      </c>
      <c r="AD18" s="15">
        <v>7.8200000000000006E-2</v>
      </c>
      <c r="AE18" s="14">
        <v>2.0899999999999998E-2</v>
      </c>
      <c r="AF18" s="15">
        <v>0.16059999999999999</v>
      </c>
      <c r="AG18" s="14">
        <v>3.4200000000000001E-2</v>
      </c>
      <c r="AH18" s="15">
        <v>4.4400000000000002E-2</v>
      </c>
      <c r="AI18" s="14">
        <v>0.14230000000000001</v>
      </c>
      <c r="AJ18" s="15">
        <v>6.3200000000000006E-2</v>
      </c>
      <c r="AK18" s="15">
        <v>6.9800000000000001E-2</v>
      </c>
      <c r="AL18" s="15">
        <v>0.63700000000000001</v>
      </c>
      <c r="AM18" s="15">
        <v>3.5200000000000002E-2</v>
      </c>
      <c r="AN18" s="15">
        <v>9.1999999999999998E-3</v>
      </c>
      <c r="AO18" s="15">
        <v>0</v>
      </c>
      <c r="AP18" s="14">
        <v>0.26900000000000002</v>
      </c>
      <c r="AQ18" s="15">
        <v>7.5899999999999995E-2</v>
      </c>
      <c r="AR18" s="15">
        <v>6.4600000000000005E-2</v>
      </c>
      <c r="AS18" s="15">
        <v>0.66549999999999998</v>
      </c>
      <c r="AT18" s="15">
        <v>3.7400000000000003E-2</v>
      </c>
      <c r="AU18" s="15">
        <v>0</v>
      </c>
      <c r="AV18" s="15">
        <v>0</v>
      </c>
      <c r="AW18" s="14">
        <v>6.0400000000000002E-2</v>
      </c>
      <c r="AX18" s="15">
        <v>0</v>
      </c>
      <c r="AY18" s="15">
        <v>0</v>
      </c>
      <c r="AZ18" s="15">
        <v>1</v>
      </c>
      <c r="BA18" s="15">
        <v>0</v>
      </c>
      <c r="BB18" s="15">
        <v>0</v>
      </c>
      <c r="BC18" s="15">
        <v>0</v>
      </c>
      <c r="BD18" s="14" t="e">
        <v>#NUM!</v>
      </c>
    </row>
    <row r="19" spans="1:56" x14ac:dyDescent="0.2">
      <c r="A19" s="4" t="s">
        <v>114</v>
      </c>
      <c r="B19" s="12">
        <v>239</v>
      </c>
      <c r="C19" s="13">
        <v>127</v>
      </c>
      <c r="D19" s="12">
        <v>112</v>
      </c>
      <c r="E19" s="13">
        <v>28</v>
      </c>
      <c r="F19" s="13">
        <v>33</v>
      </c>
      <c r="G19" s="13">
        <v>37</v>
      </c>
      <c r="H19" s="13">
        <v>47</v>
      </c>
      <c r="I19" s="13">
        <v>36</v>
      </c>
      <c r="J19" s="12">
        <v>58</v>
      </c>
      <c r="K19" s="13">
        <v>28</v>
      </c>
      <c r="L19" s="13">
        <v>30</v>
      </c>
      <c r="M19" s="13">
        <v>32</v>
      </c>
      <c r="N19" s="13">
        <v>24</v>
      </c>
      <c r="O19" s="13">
        <v>32</v>
      </c>
      <c r="P19" s="13">
        <v>21</v>
      </c>
      <c r="Q19" s="13">
        <v>49</v>
      </c>
      <c r="R19" s="12">
        <v>22</v>
      </c>
      <c r="S19" s="13">
        <v>70</v>
      </c>
      <c r="T19" s="13">
        <v>79</v>
      </c>
      <c r="U19" s="12">
        <v>73</v>
      </c>
      <c r="V19" s="13">
        <v>3</v>
      </c>
      <c r="W19" s="13">
        <v>12</v>
      </c>
      <c r="X19" s="13">
        <v>1</v>
      </c>
      <c r="Y19" s="13">
        <v>0</v>
      </c>
      <c r="Z19" s="12">
        <v>187</v>
      </c>
      <c r="AA19" s="13">
        <v>5</v>
      </c>
      <c r="AB19" s="13">
        <v>15</v>
      </c>
      <c r="AC19" s="13">
        <v>1</v>
      </c>
      <c r="AD19" s="13">
        <v>0</v>
      </c>
      <c r="AE19" s="12">
        <v>195</v>
      </c>
      <c r="AF19" s="13">
        <v>37</v>
      </c>
      <c r="AG19" s="12">
        <v>180</v>
      </c>
      <c r="AH19" s="13">
        <v>84</v>
      </c>
      <c r="AI19" s="12">
        <v>126</v>
      </c>
      <c r="AJ19" s="13">
        <v>2</v>
      </c>
      <c r="AK19" s="13">
        <v>15</v>
      </c>
      <c r="AL19" s="13">
        <v>1</v>
      </c>
      <c r="AM19" s="13">
        <v>217</v>
      </c>
      <c r="AN19" s="13">
        <v>1</v>
      </c>
      <c r="AO19" s="13">
        <v>2</v>
      </c>
      <c r="AP19" s="12">
        <v>2</v>
      </c>
      <c r="AQ19" s="13">
        <v>1</v>
      </c>
      <c r="AR19" s="13">
        <v>9</v>
      </c>
      <c r="AS19" s="13">
        <v>3</v>
      </c>
      <c r="AT19" s="13">
        <v>221</v>
      </c>
      <c r="AU19" s="13">
        <v>1</v>
      </c>
      <c r="AV19" s="13">
        <v>0</v>
      </c>
      <c r="AW19" s="12">
        <v>2</v>
      </c>
      <c r="AX19" s="13">
        <v>0</v>
      </c>
      <c r="AY19" s="13">
        <v>0</v>
      </c>
      <c r="AZ19" s="13">
        <v>0</v>
      </c>
      <c r="BA19" s="13">
        <v>239</v>
      </c>
      <c r="BB19" s="13">
        <v>0</v>
      </c>
      <c r="BC19" s="13">
        <v>0</v>
      </c>
      <c r="BD19" s="12">
        <v>0</v>
      </c>
    </row>
    <row r="20" spans="1:56" x14ac:dyDescent="0.2">
      <c r="A20" s="4" t="s">
        <v>86</v>
      </c>
      <c r="B20" s="14">
        <v>0.32490000000000002</v>
      </c>
      <c r="C20" s="15">
        <v>0.37659999999999999</v>
      </c>
      <c r="D20" s="14">
        <v>0.28139999999999998</v>
      </c>
      <c r="E20" s="15">
        <v>0.47510000000000002</v>
      </c>
      <c r="F20" s="15">
        <v>0.34439999999999998</v>
      </c>
      <c r="G20" s="15">
        <v>0.34470000000000001</v>
      </c>
      <c r="H20" s="15">
        <v>0.31850000000000001</v>
      </c>
      <c r="I20" s="15">
        <v>0.3</v>
      </c>
      <c r="J20" s="14">
        <v>0.28189999999999998</v>
      </c>
      <c r="K20" s="15">
        <v>0.3362</v>
      </c>
      <c r="L20" s="15">
        <v>0.28289999999999998</v>
      </c>
      <c r="M20" s="15">
        <v>0.30280000000000001</v>
      </c>
      <c r="N20" s="15">
        <v>0.28000000000000003</v>
      </c>
      <c r="O20" s="15">
        <v>0.31690000000000002</v>
      </c>
      <c r="P20" s="15">
        <v>0.2394</v>
      </c>
      <c r="Q20" s="15">
        <v>0.47</v>
      </c>
      <c r="R20" s="14">
        <v>0.37019999999999997</v>
      </c>
      <c r="S20" s="15">
        <v>0.35420000000000001</v>
      </c>
      <c r="T20" s="15">
        <v>0.31190000000000001</v>
      </c>
      <c r="U20" s="14">
        <v>0.29149999999999998</v>
      </c>
      <c r="V20" s="15">
        <v>2.0199999999999999E-2</v>
      </c>
      <c r="W20" s="15">
        <v>8.8999999999999996E-2</v>
      </c>
      <c r="X20" s="15">
        <v>2.7199999999999998E-2</v>
      </c>
      <c r="Y20" s="15">
        <v>0</v>
      </c>
      <c r="Z20" s="14">
        <v>0.66910000000000003</v>
      </c>
      <c r="AA20" s="15">
        <v>2.75E-2</v>
      </c>
      <c r="AB20" s="15">
        <v>9.0300000000000005E-2</v>
      </c>
      <c r="AC20" s="15">
        <v>2.6100000000000002E-2</v>
      </c>
      <c r="AD20" s="15">
        <v>0</v>
      </c>
      <c r="AE20" s="14">
        <v>0.73570000000000002</v>
      </c>
      <c r="AF20" s="15">
        <v>9.98E-2</v>
      </c>
      <c r="AG20" s="14">
        <v>0.60289999999999999</v>
      </c>
      <c r="AH20" s="15">
        <v>0.33500000000000002</v>
      </c>
      <c r="AI20" s="14">
        <v>0.3029</v>
      </c>
      <c r="AJ20" s="15">
        <v>1.11E-2</v>
      </c>
      <c r="AK20" s="15">
        <v>9.2299999999999993E-2</v>
      </c>
      <c r="AL20" s="15">
        <v>1.55E-2</v>
      </c>
      <c r="AM20" s="15">
        <v>0.75119999999999998</v>
      </c>
      <c r="AN20" s="15">
        <v>7.7299999999999994E-2</v>
      </c>
      <c r="AO20" s="15">
        <v>0.1163</v>
      </c>
      <c r="AP20" s="14">
        <v>6.4399999999999999E-2</v>
      </c>
      <c r="AQ20" s="15">
        <v>7.9000000000000008E-3</v>
      </c>
      <c r="AR20" s="15">
        <v>5.8700000000000002E-2</v>
      </c>
      <c r="AS20" s="15">
        <v>5.0900000000000001E-2</v>
      </c>
      <c r="AT20" s="15">
        <v>0.7208</v>
      </c>
      <c r="AU20" s="15">
        <v>9.9000000000000005E-2</v>
      </c>
      <c r="AV20" s="15">
        <v>0</v>
      </c>
      <c r="AW20" s="14">
        <v>0.1236</v>
      </c>
      <c r="AX20" s="15">
        <v>0</v>
      </c>
      <c r="AY20" s="15">
        <v>0</v>
      </c>
      <c r="AZ20" s="15">
        <v>0</v>
      </c>
      <c r="BA20" s="15">
        <v>1</v>
      </c>
      <c r="BB20" s="15">
        <v>0</v>
      </c>
      <c r="BC20" s="15">
        <v>0</v>
      </c>
      <c r="BD20" s="14" t="e">
        <v>#NUM!</v>
      </c>
    </row>
    <row r="21" spans="1:56" x14ac:dyDescent="0.2">
      <c r="A21" s="4" t="s">
        <v>130</v>
      </c>
      <c r="B21" s="12">
        <v>80</v>
      </c>
      <c r="C21" s="13">
        <v>25</v>
      </c>
      <c r="D21" s="12">
        <v>55</v>
      </c>
      <c r="E21" s="13">
        <v>6</v>
      </c>
      <c r="F21" s="13">
        <v>20</v>
      </c>
      <c r="G21" s="13">
        <v>7</v>
      </c>
      <c r="H21" s="13">
        <v>22</v>
      </c>
      <c r="I21" s="13">
        <v>10</v>
      </c>
      <c r="J21" s="12">
        <v>15</v>
      </c>
      <c r="K21" s="13">
        <v>7</v>
      </c>
      <c r="L21" s="13">
        <v>8</v>
      </c>
      <c r="M21" s="13">
        <v>13</v>
      </c>
      <c r="N21" s="13">
        <v>7</v>
      </c>
      <c r="O21" s="13">
        <v>19</v>
      </c>
      <c r="P21" s="13">
        <v>7</v>
      </c>
      <c r="Q21" s="13">
        <v>9</v>
      </c>
      <c r="R21" s="12">
        <v>12</v>
      </c>
      <c r="S21" s="13">
        <v>25</v>
      </c>
      <c r="T21" s="13">
        <v>24</v>
      </c>
      <c r="U21" s="12">
        <v>30</v>
      </c>
      <c r="V21" s="13">
        <v>5</v>
      </c>
      <c r="W21" s="13">
        <v>11</v>
      </c>
      <c r="X21" s="13">
        <v>7</v>
      </c>
      <c r="Y21" s="13">
        <v>4</v>
      </c>
      <c r="Z21" s="12">
        <v>41</v>
      </c>
      <c r="AA21" s="13">
        <v>7</v>
      </c>
      <c r="AB21" s="13">
        <v>16</v>
      </c>
      <c r="AC21" s="13">
        <v>5</v>
      </c>
      <c r="AD21" s="13">
        <v>2</v>
      </c>
      <c r="AE21" s="12">
        <v>44</v>
      </c>
      <c r="AF21" s="13">
        <v>19</v>
      </c>
      <c r="AG21" s="12">
        <v>50</v>
      </c>
      <c r="AH21" s="13">
        <v>17</v>
      </c>
      <c r="AI21" s="12">
        <v>53</v>
      </c>
      <c r="AJ21" s="13">
        <v>6</v>
      </c>
      <c r="AK21" s="13">
        <v>11</v>
      </c>
      <c r="AL21" s="13">
        <v>7</v>
      </c>
      <c r="AM21" s="13">
        <v>44</v>
      </c>
      <c r="AN21" s="13">
        <v>7</v>
      </c>
      <c r="AO21" s="13">
        <v>0</v>
      </c>
      <c r="AP21" s="12">
        <v>4</v>
      </c>
      <c r="AQ21" s="13">
        <v>7</v>
      </c>
      <c r="AR21" s="13">
        <v>14</v>
      </c>
      <c r="AS21" s="13">
        <v>5</v>
      </c>
      <c r="AT21" s="13">
        <v>47</v>
      </c>
      <c r="AU21" s="13">
        <v>5</v>
      </c>
      <c r="AV21" s="13">
        <v>0</v>
      </c>
      <c r="AW21" s="12">
        <v>2</v>
      </c>
      <c r="AX21" s="13">
        <v>0</v>
      </c>
      <c r="AY21" s="13">
        <v>0</v>
      </c>
      <c r="AZ21" s="13">
        <v>0</v>
      </c>
      <c r="BA21" s="13">
        <v>0</v>
      </c>
      <c r="BB21" s="13">
        <v>80</v>
      </c>
      <c r="BC21" s="13">
        <v>0</v>
      </c>
      <c r="BD21" s="12">
        <v>0</v>
      </c>
    </row>
    <row r="22" spans="1:56" x14ac:dyDescent="0.2">
      <c r="A22" s="4" t="s">
        <v>86</v>
      </c>
      <c r="B22" s="14">
        <v>0.109</v>
      </c>
      <c r="C22" s="15">
        <v>7.3599999999999999E-2</v>
      </c>
      <c r="D22" s="14">
        <v>0.1389</v>
      </c>
      <c r="E22" s="15">
        <v>0.1062</v>
      </c>
      <c r="F22" s="15">
        <v>0.20710000000000001</v>
      </c>
      <c r="G22" s="15">
        <v>6.4399999999999999E-2</v>
      </c>
      <c r="H22" s="15">
        <v>0.15049999999999999</v>
      </c>
      <c r="I22" s="15">
        <v>8.3900000000000002E-2</v>
      </c>
      <c r="J22" s="14">
        <v>7.2300000000000003E-2</v>
      </c>
      <c r="K22" s="15">
        <v>7.8600000000000003E-2</v>
      </c>
      <c r="L22" s="15">
        <v>7.2099999999999997E-2</v>
      </c>
      <c r="M22" s="15">
        <v>0.1177</v>
      </c>
      <c r="N22" s="15">
        <v>8.3199999999999996E-2</v>
      </c>
      <c r="O22" s="15">
        <v>0.185</v>
      </c>
      <c r="P22" s="15">
        <v>7.8E-2</v>
      </c>
      <c r="Q22" s="15">
        <v>8.7900000000000006E-2</v>
      </c>
      <c r="R22" s="14">
        <v>0.192</v>
      </c>
      <c r="S22" s="15">
        <v>0.124</v>
      </c>
      <c r="T22" s="15">
        <v>9.3600000000000003E-2</v>
      </c>
      <c r="U22" s="14">
        <v>0.1216</v>
      </c>
      <c r="V22" s="15">
        <v>3.2099999999999997E-2</v>
      </c>
      <c r="W22" s="15">
        <v>7.7299999999999994E-2</v>
      </c>
      <c r="X22" s="15">
        <v>0.1522</v>
      </c>
      <c r="Y22" s="15">
        <v>0.66090000000000004</v>
      </c>
      <c r="Z22" s="14">
        <v>0.14799999999999999</v>
      </c>
      <c r="AA22" s="15">
        <v>3.4700000000000002E-2</v>
      </c>
      <c r="AB22" s="15">
        <v>9.4399999999999998E-2</v>
      </c>
      <c r="AC22" s="15">
        <v>0.1077</v>
      </c>
      <c r="AD22" s="15">
        <v>0.43630000000000002</v>
      </c>
      <c r="AE22" s="14">
        <v>0.16489999999999999</v>
      </c>
      <c r="AF22" s="15">
        <v>5.2699999999999997E-2</v>
      </c>
      <c r="AG22" s="14">
        <v>0.1668</v>
      </c>
      <c r="AH22" s="15">
        <v>6.6299999999999998E-2</v>
      </c>
      <c r="AI22" s="14">
        <v>0.12770000000000001</v>
      </c>
      <c r="AJ22" s="15">
        <v>3.5700000000000003E-2</v>
      </c>
      <c r="AK22" s="15">
        <v>7.0099999999999996E-2</v>
      </c>
      <c r="AL22" s="15">
        <v>0.1229</v>
      </c>
      <c r="AM22" s="15">
        <v>0.1517</v>
      </c>
      <c r="AN22" s="15">
        <v>0.75690000000000002</v>
      </c>
      <c r="AO22" s="15">
        <v>2.4500000000000001E-2</v>
      </c>
      <c r="AP22" s="14">
        <v>0.1179</v>
      </c>
      <c r="AQ22" s="15">
        <v>3.6799999999999999E-2</v>
      </c>
      <c r="AR22" s="15">
        <v>9.1999999999999998E-2</v>
      </c>
      <c r="AS22" s="15">
        <v>7.6600000000000001E-2</v>
      </c>
      <c r="AT22" s="15">
        <v>0.15459999999999999</v>
      </c>
      <c r="AU22" s="15">
        <v>0.70069999999999999</v>
      </c>
      <c r="AV22" s="15">
        <v>0</v>
      </c>
      <c r="AW22" s="14">
        <v>0.113</v>
      </c>
      <c r="AX22" s="15">
        <v>0</v>
      </c>
      <c r="AY22" s="15">
        <v>0</v>
      </c>
      <c r="AZ22" s="15">
        <v>0</v>
      </c>
      <c r="BA22" s="15">
        <v>0</v>
      </c>
      <c r="BB22" s="15">
        <v>0.98140000000000005</v>
      </c>
      <c r="BC22" s="15">
        <v>0</v>
      </c>
      <c r="BD22" s="14" t="e">
        <v>#NUM!</v>
      </c>
    </row>
    <row r="23" spans="1:56" x14ac:dyDescent="0.2">
      <c r="A23" s="4" t="s">
        <v>131</v>
      </c>
      <c r="B23" s="12">
        <v>23</v>
      </c>
      <c r="C23" s="13">
        <v>6</v>
      </c>
      <c r="D23" s="12">
        <v>17</v>
      </c>
      <c r="E23" s="13">
        <v>1</v>
      </c>
      <c r="F23" s="13">
        <v>1</v>
      </c>
      <c r="G23" s="13">
        <v>1</v>
      </c>
      <c r="H23" s="13">
        <v>10</v>
      </c>
      <c r="I23" s="13">
        <v>5</v>
      </c>
      <c r="J23" s="12">
        <v>4</v>
      </c>
      <c r="K23" s="13">
        <v>4</v>
      </c>
      <c r="L23" s="13">
        <v>1</v>
      </c>
      <c r="M23" s="13">
        <v>1</v>
      </c>
      <c r="N23" s="13">
        <v>4</v>
      </c>
      <c r="O23" s="13">
        <v>5</v>
      </c>
      <c r="P23" s="13">
        <v>1</v>
      </c>
      <c r="Q23" s="13">
        <v>5</v>
      </c>
      <c r="R23" s="12">
        <v>2</v>
      </c>
      <c r="S23" s="13">
        <v>9</v>
      </c>
      <c r="T23" s="13">
        <v>8</v>
      </c>
      <c r="U23" s="12">
        <v>6</v>
      </c>
      <c r="V23" s="13">
        <v>13</v>
      </c>
      <c r="W23" s="13">
        <v>0</v>
      </c>
      <c r="X23" s="13">
        <v>0</v>
      </c>
      <c r="Y23" s="13">
        <v>0</v>
      </c>
      <c r="Z23" s="12">
        <v>5</v>
      </c>
      <c r="AA23" s="13">
        <v>15</v>
      </c>
      <c r="AB23" s="13">
        <v>1</v>
      </c>
      <c r="AC23" s="13">
        <v>0</v>
      </c>
      <c r="AD23" s="13">
        <v>1</v>
      </c>
      <c r="AE23" s="12">
        <v>1</v>
      </c>
      <c r="AF23" s="13">
        <v>13</v>
      </c>
      <c r="AG23" s="12">
        <v>5</v>
      </c>
      <c r="AH23" s="13">
        <v>19</v>
      </c>
      <c r="AI23" s="12">
        <v>1</v>
      </c>
      <c r="AJ23" s="13">
        <v>9</v>
      </c>
      <c r="AK23" s="13">
        <v>1</v>
      </c>
      <c r="AL23" s="13">
        <v>1</v>
      </c>
      <c r="AM23" s="13">
        <v>0</v>
      </c>
      <c r="AN23" s="13">
        <v>0</v>
      </c>
      <c r="AO23" s="13">
        <v>11</v>
      </c>
      <c r="AP23" s="12">
        <v>1</v>
      </c>
      <c r="AQ23" s="13">
        <v>12</v>
      </c>
      <c r="AR23" s="13">
        <v>1</v>
      </c>
      <c r="AS23" s="13">
        <v>1</v>
      </c>
      <c r="AT23" s="13">
        <v>0</v>
      </c>
      <c r="AU23" s="13">
        <v>0</v>
      </c>
      <c r="AV23" s="13">
        <v>5</v>
      </c>
      <c r="AW23" s="12">
        <v>4</v>
      </c>
      <c r="AX23" s="13">
        <v>0</v>
      </c>
      <c r="AY23" s="13">
        <v>0</v>
      </c>
      <c r="AZ23" s="13">
        <v>0</v>
      </c>
      <c r="BA23" s="13">
        <v>0</v>
      </c>
      <c r="BB23" s="13">
        <v>0</v>
      </c>
      <c r="BC23" s="13">
        <v>0</v>
      </c>
      <c r="BD23" s="12">
        <v>0</v>
      </c>
    </row>
    <row r="24" spans="1:56" x14ac:dyDescent="0.2">
      <c r="A24" s="4" t="s">
        <v>86</v>
      </c>
      <c r="B24" s="14">
        <v>3.09E-2</v>
      </c>
      <c r="C24" s="15">
        <v>1.83E-2</v>
      </c>
      <c r="D24" s="14">
        <v>4.1500000000000002E-2</v>
      </c>
      <c r="E24" s="15">
        <v>2.18E-2</v>
      </c>
      <c r="F24" s="15">
        <v>1.41E-2</v>
      </c>
      <c r="G24" s="15">
        <v>7.4000000000000003E-3</v>
      </c>
      <c r="H24" s="15">
        <v>6.7599999999999993E-2</v>
      </c>
      <c r="I24" s="15">
        <v>4.3099999999999999E-2</v>
      </c>
      <c r="J24" s="14">
        <v>2.01E-2</v>
      </c>
      <c r="K24" s="15">
        <v>4.4900000000000002E-2</v>
      </c>
      <c r="L24" s="15">
        <v>8.6E-3</v>
      </c>
      <c r="M24" s="15">
        <v>1.0999999999999999E-2</v>
      </c>
      <c r="N24" s="15">
        <v>4.3999999999999997E-2</v>
      </c>
      <c r="O24" s="15">
        <v>4.7500000000000001E-2</v>
      </c>
      <c r="P24" s="15">
        <v>1.43E-2</v>
      </c>
      <c r="Q24" s="15">
        <v>5.04E-2</v>
      </c>
      <c r="R24" s="14">
        <v>2.8899999999999999E-2</v>
      </c>
      <c r="S24" s="15">
        <v>4.5100000000000001E-2</v>
      </c>
      <c r="T24" s="15">
        <v>3.0499999999999999E-2</v>
      </c>
      <c r="U24" s="14">
        <v>2.2100000000000002E-2</v>
      </c>
      <c r="V24" s="15">
        <v>8.1699999999999995E-2</v>
      </c>
      <c r="W24" s="15">
        <v>0</v>
      </c>
      <c r="X24" s="15">
        <v>0</v>
      </c>
      <c r="Y24" s="15">
        <v>4.5499999999999999E-2</v>
      </c>
      <c r="Z24" s="14">
        <v>1.67E-2</v>
      </c>
      <c r="AA24" s="15">
        <v>7.7499999999999999E-2</v>
      </c>
      <c r="AB24" s="15">
        <v>5.3E-3</v>
      </c>
      <c r="AC24" s="15">
        <v>0</v>
      </c>
      <c r="AD24" s="15">
        <v>0.2349</v>
      </c>
      <c r="AE24" s="14">
        <v>2.3E-3</v>
      </c>
      <c r="AF24" s="15">
        <v>3.4599999999999999E-2</v>
      </c>
      <c r="AG24" s="14">
        <v>1.78E-2</v>
      </c>
      <c r="AH24" s="15">
        <v>7.5600000000000001E-2</v>
      </c>
      <c r="AI24" s="14">
        <v>2.8999999999999998E-3</v>
      </c>
      <c r="AJ24" s="15">
        <v>5.6899999999999999E-2</v>
      </c>
      <c r="AK24" s="15">
        <v>3.8E-3</v>
      </c>
      <c r="AL24" s="15">
        <v>1.47E-2</v>
      </c>
      <c r="AM24" s="15">
        <v>0</v>
      </c>
      <c r="AN24" s="15">
        <v>0</v>
      </c>
      <c r="AO24" s="15">
        <v>0.63790000000000002</v>
      </c>
      <c r="AP24" s="14">
        <v>2.3400000000000001E-2</v>
      </c>
      <c r="AQ24" s="15">
        <v>6.6900000000000001E-2</v>
      </c>
      <c r="AR24" s="15">
        <v>8.3999999999999995E-3</v>
      </c>
      <c r="AS24" s="15">
        <v>8.8000000000000005E-3</v>
      </c>
      <c r="AT24" s="15">
        <v>1.6000000000000001E-3</v>
      </c>
      <c r="AU24" s="15">
        <v>0</v>
      </c>
      <c r="AV24" s="15">
        <v>0.69450000000000001</v>
      </c>
      <c r="AW24" s="14">
        <v>0.21970000000000001</v>
      </c>
      <c r="AX24" s="15">
        <v>0</v>
      </c>
      <c r="AY24" s="15">
        <v>0</v>
      </c>
      <c r="AZ24" s="15">
        <v>0</v>
      </c>
      <c r="BA24" s="15">
        <v>0</v>
      </c>
      <c r="BB24" s="15">
        <v>0</v>
      </c>
      <c r="BC24" s="15">
        <v>0</v>
      </c>
      <c r="BD24" s="14" t="e">
        <v>#NUM!</v>
      </c>
    </row>
    <row r="25" spans="1:56" x14ac:dyDescent="0.2">
      <c r="A25" s="4" t="s">
        <v>115</v>
      </c>
      <c r="B25" s="12">
        <v>7</v>
      </c>
      <c r="C25" s="13">
        <v>3</v>
      </c>
      <c r="D25" s="12">
        <v>4</v>
      </c>
      <c r="E25" s="13">
        <v>0</v>
      </c>
      <c r="F25" s="13">
        <v>0</v>
      </c>
      <c r="G25" s="13">
        <v>2</v>
      </c>
      <c r="H25" s="13">
        <v>3</v>
      </c>
      <c r="I25" s="13">
        <v>0</v>
      </c>
      <c r="J25" s="12">
        <v>1</v>
      </c>
      <c r="K25" s="13">
        <v>1</v>
      </c>
      <c r="L25" s="13">
        <v>1</v>
      </c>
      <c r="M25" s="13">
        <v>0</v>
      </c>
      <c r="N25" s="13">
        <v>1</v>
      </c>
      <c r="O25" s="13">
        <v>0</v>
      </c>
      <c r="P25" s="13">
        <v>2</v>
      </c>
      <c r="Q25" s="13">
        <v>1</v>
      </c>
      <c r="R25" s="12">
        <v>0</v>
      </c>
      <c r="S25" s="13">
        <v>2</v>
      </c>
      <c r="T25" s="13">
        <v>1</v>
      </c>
      <c r="U25" s="12">
        <v>3</v>
      </c>
      <c r="V25" s="13">
        <v>1</v>
      </c>
      <c r="W25" s="13">
        <v>1</v>
      </c>
      <c r="X25" s="13">
        <v>0</v>
      </c>
      <c r="Y25" s="13">
        <v>2</v>
      </c>
      <c r="Z25" s="12">
        <v>1</v>
      </c>
      <c r="AA25" s="13">
        <v>2</v>
      </c>
      <c r="AB25" s="13">
        <v>1</v>
      </c>
      <c r="AC25" s="13">
        <v>1</v>
      </c>
      <c r="AD25" s="13">
        <v>1</v>
      </c>
      <c r="AE25" s="12">
        <v>1</v>
      </c>
      <c r="AF25" s="13">
        <v>4</v>
      </c>
      <c r="AG25" s="12">
        <v>2</v>
      </c>
      <c r="AH25" s="13">
        <v>3</v>
      </c>
      <c r="AI25" s="12">
        <v>4</v>
      </c>
      <c r="AJ25" s="13">
        <v>0</v>
      </c>
      <c r="AK25" s="13">
        <v>0</v>
      </c>
      <c r="AL25" s="13">
        <v>0</v>
      </c>
      <c r="AM25" s="13">
        <v>1</v>
      </c>
      <c r="AN25" s="13">
        <v>2</v>
      </c>
      <c r="AO25" s="13">
        <v>4</v>
      </c>
      <c r="AP25" s="12">
        <v>0</v>
      </c>
      <c r="AQ25" s="13">
        <v>2</v>
      </c>
      <c r="AR25" s="13">
        <v>0</v>
      </c>
      <c r="AS25" s="13">
        <v>0</v>
      </c>
      <c r="AT25" s="13">
        <v>1</v>
      </c>
      <c r="AU25" s="13">
        <v>2</v>
      </c>
      <c r="AV25" s="13">
        <v>2</v>
      </c>
      <c r="AW25" s="12">
        <v>0</v>
      </c>
      <c r="AX25" s="13">
        <v>0</v>
      </c>
      <c r="AY25" s="13">
        <v>0</v>
      </c>
      <c r="AZ25" s="13">
        <v>0</v>
      </c>
      <c r="BA25" s="13">
        <v>0</v>
      </c>
      <c r="BB25" s="13">
        <v>2</v>
      </c>
      <c r="BC25" s="13">
        <v>5</v>
      </c>
      <c r="BD25" s="12">
        <v>0</v>
      </c>
    </row>
    <row r="26" spans="1:56" x14ac:dyDescent="0.2">
      <c r="A26" s="8" t="s">
        <v>86</v>
      </c>
      <c r="B26" s="16">
        <v>8.8999999999999999E-3</v>
      </c>
      <c r="C26" s="17">
        <v>7.4999999999999997E-3</v>
      </c>
      <c r="D26" s="16">
        <v>1.01E-2</v>
      </c>
      <c r="E26" s="17">
        <v>0</v>
      </c>
      <c r="F26" s="17">
        <v>0</v>
      </c>
      <c r="G26" s="17">
        <v>2.1000000000000001E-2</v>
      </c>
      <c r="H26" s="17">
        <v>1.9300000000000001E-2</v>
      </c>
      <c r="I26" s="17">
        <v>3.8999999999999998E-3</v>
      </c>
      <c r="J26" s="16">
        <v>4.7999999999999996E-3</v>
      </c>
      <c r="K26" s="17">
        <v>8.6999999999999994E-3</v>
      </c>
      <c r="L26" s="17">
        <v>9.4999999999999998E-3</v>
      </c>
      <c r="M26" s="17">
        <v>2.7000000000000001E-3</v>
      </c>
      <c r="N26" s="17">
        <v>1.4200000000000001E-2</v>
      </c>
      <c r="O26" s="17">
        <v>0</v>
      </c>
      <c r="P26" s="17">
        <v>2.64E-2</v>
      </c>
      <c r="Q26" s="17">
        <v>9.5999999999999992E-3</v>
      </c>
      <c r="R26" s="16">
        <v>0</v>
      </c>
      <c r="S26" s="17">
        <v>1.1599999999999999E-2</v>
      </c>
      <c r="T26" s="17">
        <v>3.8999999999999998E-3</v>
      </c>
      <c r="U26" s="16">
        <v>1.2999999999999999E-2</v>
      </c>
      <c r="V26" s="17">
        <v>8.3999999999999995E-3</v>
      </c>
      <c r="W26" s="17">
        <v>8.8999999999999999E-3</v>
      </c>
      <c r="X26" s="17">
        <v>0</v>
      </c>
      <c r="Y26" s="17">
        <v>0.29360000000000003</v>
      </c>
      <c r="Z26" s="16">
        <v>4.1999999999999997E-3</v>
      </c>
      <c r="AA26" s="17">
        <v>1.17E-2</v>
      </c>
      <c r="AB26" s="17">
        <v>7.3000000000000001E-3</v>
      </c>
      <c r="AC26" s="17">
        <v>2.1299999999999999E-2</v>
      </c>
      <c r="AD26" s="17">
        <v>0.25059999999999999</v>
      </c>
      <c r="AE26" s="16">
        <v>3.7000000000000002E-3</v>
      </c>
      <c r="AF26" s="17">
        <v>1.14E-2</v>
      </c>
      <c r="AG26" s="16">
        <v>8.0000000000000002E-3</v>
      </c>
      <c r="AH26" s="17">
        <v>1.11E-2</v>
      </c>
      <c r="AI26" s="16">
        <v>8.9999999999999993E-3</v>
      </c>
      <c r="AJ26" s="17">
        <v>0</v>
      </c>
      <c r="AK26" s="17">
        <v>0</v>
      </c>
      <c r="AL26" s="17">
        <v>0</v>
      </c>
      <c r="AM26" s="17">
        <v>4.3E-3</v>
      </c>
      <c r="AN26" s="17">
        <v>0.1565</v>
      </c>
      <c r="AO26" s="17">
        <v>0.22140000000000001</v>
      </c>
      <c r="AP26" s="16">
        <v>0</v>
      </c>
      <c r="AQ26" s="17">
        <v>9.1000000000000004E-3</v>
      </c>
      <c r="AR26" s="17">
        <v>0</v>
      </c>
      <c r="AS26" s="17">
        <v>0</v>
      </c>
      <c r="AT26" s="17">
        <v>4.0000000000000001E-3</v>
      </c>
      <c r="AU26" s="17">
        <v>0.20030000000000001</v>
      </c>
      <c r="AV26" s="17">
        <v>0.30549999999999999</v>
      </c>
      <c r="AW26" s="16">
        <v>0</v>
      </c>
      <c r="AX26" s="17">
        <v>0</v>
      </c>
      <c r="AY26" s="17">
        <v>0</v>
      </c>
      <c r="AZ26" s="17">
        <v>0</v>
      </c>
      <c r="BA26" s="17">
        <v>0</v>
      </c>
      <c r="BB26" s="17">
        <v>1.8599999999999998E-2</v>
      </c>
      <c r="BC26" s="17">
        <v>1</v>
      </c>
      <c r="BD26" s="16" t="e">
        <v>#NUM!</v>
      </c>
    </row>
    <row r="27" spans="1:56" x14ac:dyDescent="0.2">
      <c r="A27" s="4" t="s">
        <v>97</v>
      </c>
      <c r="B27" s="12">
        <v>736</v>
      </c>
      <c r="C27" s="13">
        <v>336</v>
      </c>
      <c r="D27" s="12">
        <v>400</v>
      </c>
      <c r="E27" s="13">
        <v>58</v>
      </c>
      <c r="F27" s="13">
        <v>96</v>
      </c>
      <c r="G27" s="13">
        <v>107</v>
      </c>
      <c r="H27" s="13">
        <v>148</v>
      </c>
      <c r="I27" s="13">
        <v>121</v>
      </c>
      <c r="J27" s="12">
        <v>205</v>
      </c>
      <c r="K27" s="13">
        <v>84</v>
      </c>
      <c r="L27" s="13">
        <v>104</v>
      </c>
      <c r="M27" s="13">
        <v>107</v>
      </c>
      <c r="N27" s="13">
        <v>87</v>
      </c>
      <c r="O27" s="13">
        <v>101</v>
      </c>
      <c r="P27" s="13">
        <v>88</v>
      </c>
      <c r="Q27" s="13">
        <v>105</v>
      </c>
      <c r="R27" s="12">
        <v>61</v>
      </c>
      <c r="S27" s="13">
        <v>198</v>
      </c>
      <c r="T27" s="13">
        <v>254</v>
      </c>
      <c r="U27" s="12">
        <v>251</v>
      </c>
      <c r="V27" s="13">
        <v>155</v>
      </c>
      <c r="W27" s="13">
        <v>140</v>
      </c>
      <c r="X27" s="13">
        <v>49</v>
      </c>
      <c r="Y27" s="13">
        <v>6</v>
      </c>
      <c r="Z27" s="12">
        <v>279</v>
      </c>
      <c r="AA27" s="13">
        <v>197</v>
      </c>
      <c r="AB27" s="13">
        <v>170</v>
      </c>
      <c r="AC27" s="13">
        <v>47</v>
      </c>
      <c r="AD27" s="13">
        <v>4</v>
      </c>
      <c r="AE27" s="12">
        <v>266</v>
      </c>
      <c r="AF27" s="13">
        <v>366</v>
      </c>
      <c r="AG27" s="12">
        <v>299</v>
      </c>
      <c r="AH27" s="13">
        <v>252</v>
      </c>
      <c r="AI27" s="12">
        <v>417</v>
      </c>
      <c r="AJ27" s="13">
        <v>166</v>
      </c>
      <c r="AK27" s="13">
        <v>157</v>
      </c>
      <c r="AL27" s="13">
        <v>60</v>
      </c>
      <c r="AM27" s="13">
        <v>288</v>
      </c>
      <c r="AN27" s="13">
        <v>10</v>
      </c>
      <c r="AO27" s="13">
        <v>17</v>
      </c>
      <c r="AP27" s="12">
        <v>37</v>
      </c>
      <c r="AQ27" s="13">
        <v>178</v>
      </c>
      <c r="AR27" s="13">
        <v>153</v>
      </c>
      <c r="AS27" s="13">
        <v>65</v>
      </c>
      <c r="AT27" s="13">
        <v>307</v>
      </c>
      <c r="AU27" s="13">
        <v>8</v>
      </c>
      <c r="AV27" s="13">
        <v>7</v>
      </c>
      <c r="AW27" s="12">
        <v>16</v>
      </c>
      <c r="AX27" s="13">
        <v>165</v>
      </c>
      <c r="AY27" s="13">
        <v>143</v>
      </c>
      <c r="AZ27" s="13">
        <v>80</v>
      </c>
      <c r="BA27" s="13">
        <v>239</v>
      </c>
      <c r="BB27" s="13">
        <v>82</v>
      </c>
      <c r="BC27" s="13">
        <v>5</v>
      </c>
      <c r="BD27" s="12">
        <v>0</v>
      </c>
    </row>
    <row r="28" spans="1:56" x14ac:dyDescent="0.2">
      <c r="A28" s="8" t="s">
        <v>86</v>
      </c>
      <c r="B28" s="18">
        <v>1</v>
      </c>
      <c r="C28" s="19">
        <v>1</v>
      </c>
      <c r="D28" s="18">
        <v>1</v>
      </c>
      <c r="E28" s="19">
        <v>0.99990000000000001</v>
      </c>
      <c r="F28" s="19">
        <v>1</v>
      </c>
      <c r="G28" s="19">
        <v>1</v>
      </c>
      <c r="H28" s="19">
        <v>1</v>
      </c>
      <c r="I28" s="19">
        <v>1</v>
      </c>
      <c r="J28" s="18">
        <v>1</v>
      </c>
      <c r="K28" s="19">
        <v>1</v>
      </c>
      <c r="L28" s="19">
        <v>1</v>
      </c>
      <c r="M28" s="19">
        <v>1</v>
      </c>
      <c r="N28" s="19">
        <v>1.0001</v>
      </c>
      <c r="O28" s="19">
        <v>0.99990000000000001</v>
      </c>
      <c r="P28" s="19">
        <v>0.99990000000000001</v>
      </c>
      <c r="Q28" s="19">
        <v>1</v>
      </c>
      <c r="R28" s="18">
        <v>1</v>
      </c>
      <c r="S28" s="19">
        <v>1.0001</v>
      </c>
      <c r="T28" s="19">
        <v>1</v>
      </c>
      <c r="U28" s="18">
        <v>0.99990000000000001</v>
      </c>
      <c r="V28" s="19">
        <v>0.99990000000000001</v>
      </c>
      <c r="W28" s="19">
        <v>1</v>
      </c>
      <c r="X28" s="19">
        <v>1</v>
      </c>
      <c r="Y28" s="19">
        <v>1</v>
      </c>
      <c r="Z28" s="18">
        <v>1</v>
      </c>
      <c r="AA28" s="19">
        <v>1</v>
      </c>
      <c r="AB28" s="19">
        <v>1.0001</v>
      </c>
      <c r="AC28" s="19">
        <v>1.0001</v>
      </c>
      <c r="AD28" s="19">
        <v>1</v>
      </c>
      <c r="AE28" s="18">
        <v>1</v>
      </c>
      <c r="AF28" s="19">
        <v>1</v>
      </c>
      <c r="AG28" s="18">
        <v>1</v>
      </c>
      <c r="AH28" s="19">
        <v>1.0001</v>
      </c>
      <c r="AI28" s="18">
        <v>0.99990000000000001</v>
      </c>
      <c r="AJ28" s="19">
        <v>0.99990000000000001</v>
      </c>
      <c r="AK28" s="19">
        <v>1.0001</v>
      </c>
      <c r="AL28" s="19">
        <v>1</v>
      </c>
      <c r="AM28" s="19">
        <v>1.0001</v>
      </c>
      <c r="AN28" s="19">
        <v>0.99990000000000001</v>
      </c>
      <c r="AO28" s="19">
        <v>1.0001</v>
      </c>
      <c r="AP28" s="18">
        <v>1</v>
      </c>
      <c r="AQ28" s="19">
        <v>0.99980000000000002</v>
      </c>
      <c r="AR28" s="19">
        <v>0.99990000000000001</v>
      </c>
      <c r="AS28" s="19">
        <v>1</v>
      </c>
      <c r="AT28" s="19">
        <v>0.99990000000000001</v>
      </c>
      <c r="AU28" s="19">
        <v>1</v>
      </c>
      <c r="AV28" s="19">
        <v>1</v>
      </c>
      <c r="AW28" s="18">
        <v>1.0001</v>
      </c>
      <c r="AX28" s="19">
        <v>1</v>
      </c>
      <c r="AY28" s="19">
        <v>1</v>
      </c>
      <c r="AZ28" s="19">
        <v>1</v>
      </c>
      <c r="BA28" s="19">
        <v>1</v>
      </c>
      <c r="BB28" s="19">
        <v>1</v>
      </c>
      <c r="BC28" s="19">
        <v>1</v>
      </c>
      <c r="BD28" s="18" t="e">
        <v>#NUM!</v>
      </c>
    </row>
  </sheetData>
  <mergeCells count="13">
    <mergeCell ref="A6:Z6"/>
    <mergeCell ref="A7:Z7"/>
    <mergeCell ref="C9:D9"/>
    <mergeCell ref="E9:J9"/>
    <mergeCell ref="K9:R9"/>
    <mergeCell ref="S9:U9"/>
    <mergeCell ref="V9:Z9"/>
    <mergeCell ref="AX9:BD9"/>
    <mergeCell ref="AA9:AE9"/>
    <mergeCell ref="AF9:AG9"/>
    <mergeCell ref="AH9:AI9"/>
    <mergeCell ref="AJ9:AP9"/>
    <mergeCell ref="AQ9:AW9"/>
  </mergeCells>
  <pageMargins left="0.7" right="0.7" top="0.75" bottom="0.75" header="0.3" footer="0.3"/>
  <pageSetup paperSize="9" orientation="portrait" horizontalDpi="300" verticalDpi="30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BD26"/>
  <sheetViews>
    <sheetView workbookViewId="0"/>
  </sheetViews>
  <sheetFormatPr defaultRowHeight="12.75" x14ac:dyDescent="0.2"/>
  <cols>
    <col min="1" max="1" width="30.7109375" customWidth="1"/>
    <col min="2" max="55" width="10.7109375" customWidth="1"/>
  </cols>
  <sheetData>
    <row r="1" spans="1:56" ht="23.25" x14ac:dyDescent="0.35">
      <c r="A1" s="2" t="s">
        <v>47</v>
      </c>
    </row>
    <row r="2" spans="1:56" ht="18" x14ac:dyDescent="0.25">
      <c r="A2" s="3" t="s">
        <v>48</v>
      </c>
    </row>
    <row r="3" spans="1:56" x14ac:dyDescent="0.2">
      <c r="A3" t="s">
        <v>49</v>
      </c>
    </row>
    <row r="5" spans="1:56" x14ac:dyDescent="0.2">
      <c r="A5" s="7" t="s">
        <v>35</v>
      </c>
    </row>
    <row r="6" spans="1:56" ht="42" customHeight="1" x14ac:dyDescent="0.2">
      <c r="A6" s="43" t="s">
        <v>134</v>
      </c>
      <c r="B6" s="44"/>
      <c r="C6" s="44"/>
      <c r="D6" s="44"/>
      <c r="E6" s="44"/>
      <c r="F6" s="44"/>
      <c r="G6" s="44"/>
      <c r="H6" s="44"/>
      <c r="I6" s="44"/>
      <c r="J6" s="44"/>
      <c r="K6" s="44"/>
      <c r="L6" s="44"/>
      <c r="M6" s="44"/>
      <c r="N6" s="44"/>
      <c r="O6" s="44"/>
      <c r="P6" s="44"/>
      <c r="Q6" s="44"/>
      <c r="R6" s="44"/>
      <c r="S6" s="44"/>
      <c r="T6" s="44"/>
      <c r="U6" s="44"/>
      <c r="V6" s="44"/>
      <c r="W6" s="44"/>
      <c r="X6" s="44"/>
      <c r="Y6" s="44"/>
      <c r="Z6" s="44"/>
    </row>
    <row r="7" spans="1:56" x14ac:dyDescent="0.2">
      <c r="A7" s="43" t="s">
        <v>122</v>
      </c>
      <c r="B7" s="44"/>
      <c r="C7" s="44"/>
      <c r="D7" s="44"/>
      <c r="E7" s="44"/>
      <c r="F7" s="44"/>
      <c r="G7" s="44"/>
      <c r="H7" s="44"/>
      <c r="I7" s="44"/>
      <c r="J7" s="44"/>
      <c r="K7" s="44"/>
      <c r="L7" s="44"/>
      <c r="M7" s="44"/>
      <c r="N7" s="44"/>
      <c r="O7" s="44"/>
      <c r="P7" s="44"/>
      <c r="Q7" s="44"/>
      <c r="R7" s="44"/>
      <c r="S7" s="44"/>
      <c r="T7" s="44"/>
      <c r="U7" s="44"/>
      <c r="V7" s="44"/>
      <c r="W7" s="44"/>
      <c r="X7" s="44"/>
      <c r="Y7" s="44"/>
      <c r="Z7" s="44"/>
    </row>
    <row r="9" spans="1:56" ht="39.950000000000003" customHeight="1" x14ac:dyDescent="0.2">
      <c r="B9" s="5"/>
      <c r="C9" s="41" t="s">
        <v>98</v>
      </c>
      <c r="D9" s="42"/>
      <c r="E9" s="41" t="s">
        <v>99</v>
      </c>
      <c r="F9" s="41"/>
      <c r="G9" s="41"/>
      <c r="H9" s="41"/>
      <c r="I9" s="41"/>
      <c r="J9" s="42"/>
      <c r="K9" s="41" t="s">
        <v>100</v>
      </c>
      <c r="L9" s="41"/>
      <c r="M9" s="41"/>
      <c r="N9" s="41"/>
      <c r="O9" s="41"/>
      <c r="P9" s="41"/>
      <c r="Q9" s="41"/>
      <c r="R9" s="42"/>
      <c r="S9" s="41" t="s">
        <v>101</v>
      </c>
      <c r="T9" s="41"/>
      <c r="U9" s="42"/>
      <c r="V9" s="41" t="s">
        <v>102</v>
      </c>
      <c r="W9" s="41"/>
      <c r="X9" s="41"/>
      <c r="Y9" s="41"/>
      <c r="Z9" s="42"/>
      <c r="AA9" s="41" t="s">
        <v>103</v>
      </c>
      <c r="AB9" s="41"/>
      <c r="AC9" s="41"/>
      <c r="AD9" s="41"/>
      <c r="AE9" s="42"/>
      <c r="AF9" s="41" t="s">
        <v>104</v>
      </c>
      <c r="AG9" s="42"/>
      <c r="AH9" s="41" t="s">
        <v>105</v>
      </c>
      <c r="AI9" s="42"/>
      <c r="AJ9" s="41" t="s">
        <v>106</v>
      </c>
      <c r="AK9" s="41"/>
      <c r="AL9" s="41"/>
      <c r="AM9" s="41"/>
      <c r="AN9" s="41"/>
      <c r="AO9" s="41"/>
      <c r="AP9" s="42"/>
      <c r="AQ9" s="41" t="s">
        <v>107</v>
      </c>
      <c r="AR9" s="41"/>
      <c r="AS9" s="41"/>
      <c r="AT9" s="41"/>
      <c r="AU9" s="41"/>
      <c r="AV9" s="41"/>
      <c r="AW9" s="42"/>
      <c r="AX9" s="41" t="s">
        <v>108</v>
      </c>
      <c r="AY9" s="41"/>
      <c r="AZ9" s="41"/>
      <c r="BA9" s="41"/>
      <c r="BB9" s="41"/>
      <c r="BC9" s="41"/>
      <c r="BD9" s="42"/>
    </row>
    <row r="10" spans="1:56" ht="39.950000000000003" customHeight="1" x14ac:dyDescent="0.2">
      <c r="A10" s="5"/>
      <c r="B10" s="9" t="s">
        <v>52</v>
      </c>
      <c r="C10" s="6" t="s">
        <v>53</v>
      </c>
      <c r="D10" s="5" t="s">
        <v>54</v>
      </c>
      <c r="E10" s="6" t="s">
        <v>55</v>
      </c>
      <c r="F10" s="6" t="s">
        <v>56</v>
      </c>
      <c r="G10" s="6" t="s">
        <v>57</v>
      </c>
      <c r="H10" s="6" t="s">
        <v>58</v>
      </c>
      <c r="I10" s="6" t="s">
        <v>59</v>
      </c>
      <c r="J10" s="5" t="s">
        <v>60</v>
      </c>
      <c r="K10" s="6" t="s">
        <v>61</v>
      </c>
      <c r="L10" s="6" t="s">
        <v>62</v>
      </c>
      <c r="M10" s="6" t="s">
        <v>63</v>
      </c>
      <c r="N10" s="6" t="s">
        <v>64</v>
      </c>
      <c r="O10" s="6" t="s">
        <v>65</v>
      </c>
      <c r="P10" s="6" t="s">
        <v>66</v>
      </c>
      <c r="Q10" s="6" t="s">
        <v>67</v>
      </c>
      <c r="R10" s="5" t="s">
        <v>68</v>
      </c>
      <c r="S10" s="6" t="s">
        <v>69</v>
      </c>
      <c r="T10" s="6" t="s">
        <v>70</v>
      </c>
      <c r="U10" s="5" t="s">
        <v>71</v>
      </c>
      <c r="V10" s="6" t="s">
        <v>72</v>
      </c>
      <c r="W10" s="6" t="s">
        <v>73</v>
      </c>
      <c r="X10" s="6" t="s">
        <v>74</v>
      </c>
      <c r="Y10" s="6" t="s">
        <v>75</v>
      </c>
      <c r="Z10" s="5" t="s">
        <v>76</v>
      </c>
      <c r="AA10" s="6" t="s">
        <v>72</v>
      </c>
      <c r="AB10" s="6" t="s">
        <v>73</v>
      </c>
      <c r="AC10" s="6" t="s">
        <v>74</v>
      </c>
      <c r="AD10" s="6" t="s">
        <v>75</v>
      </c>
      <c r="AE10" s="5" t="s">
        <v>76</v>
      </c>
      <c r="AF10" s="6" t="s">
        <v>77</v>
      </c>
      <c r="AG10" s="5" t="s">
        <v>78</v>
      </c>
      <c r="AH10" s="6" t="s">
        <v>79</v>
      </c>
      <c r="AI10" s="5" t="s">
        <v>80</v>
      </c>
      <c r="AJ10" s="6" t="s">
        <v>72</v>
      </c>
      <c r="AK10" s="6" t="s">
        <v>73</v>
      </c>
      <c r="AL10" s="6" t="s">
        <v>74</v>
      </c>
      <c r="AM10" s="6" t="s">
        <v>76</v>
      </c>
      <c r="AN10" s="6" t="s">
        <v>81</v>
      </c>
      <c r="AO10" s="6" t="s">
        <v>75</v>
      </c>
      <c r="AP10" s="5" t="s">
        <v>82</v>
      </c>
      <c r="AQ10" s="6" t="s">
        <v>72</v>
      </c>
      <c r="AR10" s="6" t="s">
        <v>73</v>
      </c>
      <c r="AS10" s="6" t="s">
        <v>74</v>
      </c>
      <c r="AT10" s="6" t="s">
        <v>76</v>
      </c>
      <c r="AU10" s="6" t="s">
        <v>81</v>
      </c>
      <c r="AV10" s="6" t="s">
        <v>75</v>
      </c>
      <c r="AW10" s="5" t="s">
        <v>82</v>
      </c>
      <c r="AX10" s="6" t="s">
        <v>72</v>
      </c>
      <c r="AY10" s="6" t="s">
        <v>73</v>
      </c>
      <c r="AZ10" s="6" t="s">
        <v>74</v>
      </c>
      <c r="BA10" s="6" t="s">
        <v>76</v>
      </c>
      <c r="BB10" s="6" t="s">
        <v>81</v>
      </c>
      <c r="BC10" s="6" t="s">
        <v>75</v>
      </c>
      <c r="BD10" s="5" t="s">
        <v>82</v>
      </c>
    </row>
    <row r="11" spans="1:56" x14ac:dyDescent="0.2">
      <c r="A11" s="4" t="s">
        <v>83</v>
      </c>
      <c r="B11" s="12">
        <v>1011</v>
      </c>
      <c r="C11" s="13">
        <v>539</v>
      </c>
      <c r="D11" s="12">
        <v>472</v>
      </c>
      <c r="E11" s="13">
        <v>81</v>
      </c>
      <c r="F11" s="13">
        <v>122</v>
      </c>
      <c r="G11" s="13">
        <v>187</v>
      </c>
      <c r="H11" s="13">
        <v>179</v>
      </c>
      <c r="I11" s="13">
        <v>222</v>
      </c>
      <c r="J11" s="12">
        <v>220</v>
      </c>
      <c r="K11" s="13">
        <v>204</v>
      </c>
      <c r="L11" s="13">
        <v>141</v>
      </c>
      <c r="M11" s="13">
        <v>149</v>
      </c>
      <c r="N11" s="13">
        <v>116</v>
      </c>
      <c r="O11" s="13">
        <v>81</v>
      </c>
      <c r="P11" s="13">
        <v>99</v>
      </c>
      <c r="Q11" s="13">
        <v>141</v>
      </c>
      <c r="R11" s="12">
        <v>80</v>
      </c>
      <c r="S11" s="13">
        <v>272</v>
      </c>
      <c r="T11" s="13">
        <v>376</v>
      </c>
      <c r="U11" s="12">
        <v>302</v>
      </c>
      <c r="V11" s="13">
        <v>184</v>
      </c>
      <c r="W11" s="13">
        <v>134</v>
      </c>
      <c r="X11" s="13">
        <v>64</v>
      </c>
      <c r="Y11" s="13">
        <v>14</v>
      </c>
      <c r="Z11" s="12">
        <v>320</v>
      </c>
      <c r="AA11" s="13">
        <v>229</v>
      </c>
      <c r="AB11" s="13">
        <v>173</v>
      </c>
      <c r="AC11" s="13">
        <v>69</v>
      </c>
      <c r="AD11" s="13">
        <v>15</v>
      </c>
      <c r="AE11" s="12">
        <v>330</v>
      </c>
      <c r="AF11" s="13">
        <v>441</v>
      </c>
      <c r="AG11" s="12">
        <v>391</v>
      </c>
      <c r="AH11" s="13">
        <v>300</v>
      </c>
      <c r="AI11" s="12">
        <v>526</v>
      </c>
      <c r="AJ11" s="13">
        <v>184</v>
      </c>
      <c r="AK11" s="13">
        <v>156</v>
      </c>
      <c r="AL11" s="13">
        <v>73</v>
      </c>
      <c r="AM11" s="13">
        <v>335</v>
      </c>
      <c r="AN11" s="13">
        <v>18</v>
      </c>
      <c r="AO11" s="13">
        <v>22</v>
      </c>
      <c r="AP11" s="12">
        <v>152</v>
      </c>
      <c r="AQ11" s="13">
        <v>197</v>
      </c>
      <c r="AR11" s="13">
        <v>149</v>
      </c>
      <c r="AS11" s="13">
        <v>84</v>
      </c>
      <c r="AT11" s="13">
        <v>363</v>
      </c>
      <c r="AU11" s="13">
        <v>12</v>
      </c>
      <c r="AV11" s="13">
        <v>9</v>
      </c>
      <c r="AW11" s="12">
        <v>137</v>
      </c>
      <c r="AX11" s="13">
        <v>179</v>
      </c>
      <c r="AY11" s="13">
        <v>136</v>
      </c>
      <c r="AZ11" s="13">
        <v>89</v>
      </c>
      <c r="BA11" s="13">
        <v>275</v>
      </c>
      <c r="BB11" s="13">
        <v>86</v>
      </c>
      <c r="BC11" s="13">
        <v>6</v>
      </c>
      <c r="BD11" s="12">
        <v>156</v>
      </c>
    </row>
    <row r="12" spans="1:56" x14ac:dyDescent="0.2">
      <c r="A12" s="8" t="s">
        <v>84</v>
      </c>
      <c r="B12" s="10">
        <v>1011</v>
      </c>
      <c r="C12" s="11">
        <v>525</v>
      </c>
      <c r="D12" s="10">
        <v>486</v>
      </c>
      <c r="E12" s="11">
        <v>112</v>
      </c>
      <c r="F12" s="11">
        <v>161</v>
      </c>
      <c r="G12" s="11">
        <v>156</v>
      </c>
      <c r="H12" s="11">
        <v>189</v>
      </c>
      <c r="I12" s="11">
        <v>159</v>
      </c>
      <c r="J12" s="10">
        <v>233</v>
      </c>
      <c r="K12" s="11">
        <v>129</v>
      </c>
      <c r="L12" s="11">
        <v>132</v>
      </c>
      <c r="M12" s="11">
        <v>144</v>
      </c>
      <c r="N12" s="11">
        <v>123</v>
      </c>
      <c r="O12" s="11">
        <v>128</v>
      </c>
      <c r="P12" s="11">
        <v>124</v>
      </c>
      <c r="Q12" s="11">
        <v>146</v>
      </c>
      <c r="R12" s="10">
        <v>84</v>
      </c>
      <c r="S12" s="11">
        <v>284</v>
      </c>
      <c r="T12" s="11">
        <v>334</v>
      </c>
      <c r="U12" s="10">
        <v>333</v>
      </c>
      <c r="V12" s="11">
        <v>172</v>
      </c>
      <c r="W12" s="11">
        <v>174</v>
      </c>
      <c r="X12" s="11">
        <v>54</v>
      </c>
      <c r="Y12" s="11">
        <v>7</v>
      </c>
      <c r="Z12" s="10">
        <v>315</v>
      </c>
      <c r="AA12" s="11">
        <v>234</v>
      </c>
      <c r="AB12" s="11">
        <v>221</v>
      </c>
      <c r="AC12" s="11">
        <v>56</v>
      </c>
      <c r="AD12" s="11">
        <v>5</v>
      </c>
      <c r="AE12" s="10">
        <v>302</v>
      </c>
      <c r="AF12" s="11">
        <v>478</v>
      </c>
      <c r="AG12" s="10">
        <v>358</v>
      </c>
      <c r="AH12" s="11">
        <v>317</v>
      </c>
      <c r="AI12" s="10">
        <v>518</v>
      </c>
      <c r="AJ12" s="11">
        <v>185</v>
      </c>
      <c r="AK12" s="11">
        <v>183</v>
      </c>
      <c r="AL12" s="11">
        <v>69</v>
      </c>
      <c r="AM12" s="11">
        <v>322</v>
      </c>
      <c r="AN12" s="11">
        <v>11</v>
      </c>
      <c r="AO12" s="11">
        <v>21</v>
      </c>
      <c r="AP12" s="10">
        <v>148</v>
      </c>
      <c r="AQ12" s="11">
        <v>193</v>
      </c>
      <c r="AR12" s="11">
        <v>180</v>
      </c>
      <c r="AS12" s="11">
        <v>76</v>
      </c>
      <c r="AT12" s="11">
        <v>351</v>
      </c>
      <c r="AU12" s="11">
        <v>8</v>
      </c>
      <c r="AV12" s="11">
        <v>7</v>
      </c>
      <c r="AW12" s="10">
        <v>135</v>
      </c>
      <c r="AX12" s="11">
        <v>177</v>
      </c>
      <c r="AY12" s="11">
        <v>155</v>
      </c>
      <c r="AZ12" s="11">
        <v>89</v>
      </c>
      <c r="BA12" s="11">
        <v>262</v>
      </c>
      <c r="BB12" s="11">
        <v>92</v>
      </c>
      <c r="BC12" s="11">
        <v>5</v>
      </c>
      <c r="BD12" s="10">
        <v>149</v>
      </c>
    </row>
    <row r="13" spans="1:56" x14ac:dyDescent="0.2">
      <c r="A13" s="4" t="s">
        <v>135</v>
      </c>
      <c r="B13" s="12">
        <v>134</v>
      </c>
      <c r="C13" s="13">
        <v>68</v>
      </c>
      <c r="D13" s="12">
        <v>66</v>
      </c>
      <c r="E13" s="13">
        <v>20</v>
      </c>
      <c r="F13" s="13">
        <v>28</v>
      </c>
      <c r="G13" s="13">
        <v>19</v>
      </c>
      <c r="H13" s="13">
        <v>31</v>
      </c>
      <c r="I13" s="13">
        <v>14</v>
      </c>
      <c r="J13" s="12">
        <v>23</v>
      </c>
      <c r="K13" s="13">
        <v>14</v>
      </c>
      <c r="L13" s="13">
        <v>15</v>
      </c>
      <c r="M13" s="13">
        <v>16</v>
      </c>
      <c r="N13" s="13">
        <v>18</v>
      </c>
      <c r="O13" s="13">
        <v>21</v>
      </c>
      <c r="P13" s="13">
        <v>10</v>
      </c>
      <c r="Q13" s="13">
        <v>20</v>
      </c>
      <c r="R13" s="12">
        <v>19</v>
      </c>
      <c r="S13" s="13">
        <v>40</v>
      </c>
      <c r="T13" s="13">
        <v>40</v>
      </c>
      <c r="U13" s="12">
        <v>46</v>
      </c>
      <c r="V13" s="13">
        <v>3</v>
      </c>
      <c r="W13" s="13">
        <v>7</v>
      </c>
      <c r="X13" s="13">
        <v>3</v>
      </c>
      <c r="Y13" s="13">
        <v>1</v>
      </c>
      <c r="Z13" s="12">
        <v>101</v>
      </c>
      <c r="AA13" s="13">
        <v>7</v>
      </c>
      <c r="AB13" s="13">
        <v>7</v>
      </c>
      <c r="AC13" s="13">
        <v>3</v>
      </c>
      <c r="AD13" s="13">
        <v>0</v>
      </c>
      <c r="AE13" s="12">
        <v>101</v>
      </c>
      <c r="AF13" s="13">
        <v>18</v>
      </c>
      <c r="AG13" s="12">
        <v>98</v>
      </c>
      <c r="AH13" s="13">
        <v>29</v>
      </c>
      <c r="AI13" s="12">
        <v>86</v>
      </c>
      <c r="AJ13" s="13">
        <v>4</v>
      </c>
      <c r="AK13" s="13">
        <v>15</v>
      </c>
      <c r="AL13" s="13">
        <v>4</v>
      </c>
      <c r="AM13" s="13">
        <v>105</v>
      </c>
      <c r="AN13" s="13">
        <v>0</v>
      </c>
      <c r="AO13" s="13">
        <v>0</v>
      </c>
      <c r="AP13" s="12">
        <v>2</v>
      </c>
      <c r="AQ13" s="13">
        <v>5</v>
      </c>
      <c r="AR13" s="13">
        <v>6</v>
      </c>
      <c r="AS13" s="13">
        <v>6</v>
      </c>
      <c r="AT13" s="13">
        <v>115</v>
      </c>
      <c r="AU13" s="13">
        <v>0</v>
      </c>
      <c r="AV13" s="13">
        <v>0</v>
      </c>
      <c r="AW13" s="12">
        <v>2</v>
      </c>
      <c r="AX13" s="13">
        <v>5</v>
      </c>
      <c r="AY13" s="13">
        <v>14</v>
      </c>
      <c r="AZ13" s="13">
        <v>7</v>
      </c>
      <c r="BA13" s="13">
        <v>86</v>
      </c>
      <c r="BB13" s="13">
        <v>17</v>
      </c>
      <c r="BC13" s="13">
        <v>0</v>
      </c>
      <c r="BD13" s="12">
        <v>5</v>
      </c>
    </row>
    <row r="14" spans="1:56" x14ac:dyDescent="0.2">
      <c r="A14" s="4" t="s">
        <v>86</v>
      </c>
      <c r="B14" s="14">
        <v>0.13289999999999999</v>
      </c>
      <c r="C14" s="15">
        <v>0.1293</v>
      </c>
      <c r="D14" s="14">
        <v>0.13669999999999999</v>
      </c>
      <c r="E14" s="15">
        <v>0.17480000000000001</v>
      </c>
      <c r="F14" s="15">
        <v>0.17580000000000001</v>
      </c>
      <c r="G14" s="15">
        <v>0.12189999999999999</v>
      </c>
      <c r="H14" s="15">
        <v>0.16220000000000001</v>
      </c>
      <c r="I14" s="15">
        <v>8.6099999999999996E-2</v>
      </c>
      <c r="J14" s="14">
        <v>9.8500000000000004E-2</v>
      </c>
      <c r="K14" s="15">
        <v>0.108</v>
      </c>
      <c r="L14" s="15">
        <v>0.11559999999999999</v>
      </c>
      <c r="M14" s="15">
        <v>0.1119</v>
      </c>
      <c r="N14" s="15">
        <v>0.14860000000000001</v>
      </c>
      <c r="O14" s="15">
        <v>0.1663</v>
      </c>
      <c r="P14" s="15">
        <v>8.2000000000000003E-2</v>
      </c>
      <c r="Q14" s="15">
        <v>0.13850000000000001</v>
      </c>
      <c r="R14" s="14">
        <v>0.22509999999999999</v>
      </c>
      <c r="S14" s="15">
        <v>0.1399</v>
      </c>
      <c r="T14" s="15">
        <v>0.1208</v>
      </c>
      <c r="U14" s="14">
        <v>0.13769999999999999</v>
      </c>
      <c r="V14" s="15">
        <v>1.6E-2</v>
      </c>
      <c r="W14" s="15">
        <v>3.9E-2</v>
      </c>
      <c r="X14" s="15">
        <v>6.4600000000000005E-2</v>
      </c>
      <c r="Y14" s="15">
        <v>0.13950000000000001</v>
      </c>
      <c r="Z14" s="14">
        <v>0.32079999999999997</v>
      </c>
      <c r="AA14" s="15">
        <v>3.0099999999999998E-2</v>
      </c>
      <c r="AB14" s="15">
        <v>3.1699999999999999E-2</v>
      </c>
      <c r="AC14" s="15">
        <v>6.2399999999999997E-2</v>
      </c>
      <c r="AD14" s="15">
        <v>5.1700000000000003E-2</v>
      </c>
      <c r="AE14" s="14">
        <v>0.33439999999999998</v>
      </c>
      <c r="AF14" s="15">
        <v>3.8300000000000001E-2</v>
      </c>
      <c r="AG14" s="14">
        <v>0.27400000000000002</v>
      </c>
      <c r="AH14" s="15">
        <v>9.1399999999999995E-2</v>
      </c>
      <c r="AI14" s="14">
        <v>0.1656</v>
      </c>
      <c r="AJ14" s="15">
        <v>2.1299999999999999E-2</v>
      </c>
      <c r="AK14" s="15">
        <v>8.4500000000000006E-2</v>
      </c>
      <c r="AL14" s="15">
        <v>5.4300000000000001E-2</v>
      </c>
      <c r="AM14" s="15">
        <v>0.3266</v>
      </c>
      <c r="AN14" s="15">
        <v>2.2700000000000001E-2</v>
      </c>
      <c r="AO14" s="15">
        <v>0</v>
      </c>
      <c r="AP14" s="14">
        <v>1.03E-2</v>
      </c>
      <c r="AQ14" s="15">
        <v>2.35E-2</v>
      </c>
      <c r="AR14" s="15">
        <v>3.3000000000000002E-2</v>
      </c>
      <c r="AS14" s="15">
        <v>7.6499999999999999E-2</v>
      </c>
      <c r="AT14" s="15">
        <v>0.32819999999999999</v>
      </c>
      <c r="AU14" s="15">
        <v>3.32E-2</v>
      </c>
      <c r="AV14" s="15">
        <v>0</v>
      </c>
      <c r="AW14" s="14">
        <v>1.1299999999999999E-2</v>
      </c>
      <c r="AX14" s="15">
        <v>2.5499999999999998E-2</v>
      </c>
      <c r="AY14" s="15">
        <v>8.7400000000000005E-2</v>
      </c>
      <c r="AZ14" s="15">
        <v>8.2799999999999999E-2</v>
      </c>
      <c r="BA14" s="15">
        <v>0.32950000000000002</v>
      </c>
      <c r="BB14" s="15">
        <v>0.18459999999999999</v>
      </c>
      <c r="BC14" s="15">
        <v>0</v>
      </c>
      <c r="BD14" s="14">
        <v>3.1899999999999998E-2</v>
      </c>
    </row>
    <row r="15" spans="1:56" x14ac:dyDescent="0.2">
      <c r="A15" s="4" t="s">
        <v>136</v>
      </c>
      <c r="B15" s="12">
        <v>265</v>
      </c>
      <c r="C15" s="13">
        <v>137</v>
      </c>
      <c r="D15" s="12">
        <v>128</v>
      </c>
      <c r="E15" s="13">
        <v>36</v>
      </c>
      <c r="F15" s="13">
        <v>37</v>
      </c>
      <c r="G15" s="13">
        <v>49</v>
      </c>
      <c r="H15" s="13">
        <v>45</v>
      </c>
      <c r="I15" s="13">
        <v>38</v>
      </c>
      <c r="J15" s="12">
        <v>60</v>
      </c>
      <c r="K15" s="13">
        <v>39</v>
      </c>
      <c r="L15" s="13">
        <v>33</v>
      </c>
      <c r="M15" s="13">
        <v>41</v>
      </c>
      <c r="N15" s="13">
        <v>32</v>
      </c>
      <c r="O15" s="13">
        <v>34</v>
      </c>
      <c r="P15" s="13">
        <v>31</v>
      </c>
      <c r="Q15" s="13">
        <v>34</v>
      </c>
      <c r="R15" s="12">
        <v>20</v>
      </c>
      <c r="S15" s="13">
        <v>64</v>
      </c>
      <c r="T15" s="13">
        <v>89</v>
      </c>
      <c r="U15" s="12">
        <v>103</v>
      </c>
      <c r="V15" s="13">
        <v>16</v>
      </c>
      <c r="W15" s="13">
        <v>30</v>
      </c>
      <c r="X15" s="13">
        <v>13</v>
      </c>
      <c r="Y15" s="13">
        <v>3</v>
      </c>
      <c r="Z15" s="12">
        <v>128</v>
      </c>
      <c r="AA15" s="13">
        <v>21</v>
      </c>
      <c r="AB15" s="13">
        <v>46</v>
      </c>
      <c r="AC15" s="13">
        <v>14</v>
      </c>
      <c r="AD15" s="13">
        <v>1</v>
      </c>
      <c r="AE15" s="12">
        <v>140</v>
      </c>
      <c r="AF15" s="13">
        <v>87</v>
      </c>
      <c r="AG15" s="12">
        <v>135</v>
      </c>
      <c r="AH15" s="13">
        <v>70</v>
      </c>
      <c r="AI15" s="12">
        <v>151</v>
      </c>
      <c r="AJ15" s="13">
        <v>20</v>
      </c>
      <c r="AK15" s="13">
        <v>41</v>
      </c>
      <c r="AL15" s="13">
        <v>18</v>
      </c>
      <c r="AM15" s="13">
        <v>156</v>
      </c>
      <c r="AN15" s="13">
        <v>5</v>
      </c>
      <c r="AO15" s="13">
        <v>2</v>
      </c>
      <c r="AP15" s="12">
        <v>14</v>
      </c>
      <c r="AQ15" s="13">
        <v>19</v>
      </c>
      <c r="AR15" s="13">
        <v>36</v>
      </c>
      <c r="AS15" s="13">
        <v>22</v>
      </c>
      <c r="AT15" s="13">
        <v>167</v>
      </c>
      <c r="AU15" s="13">
        <v>3</v>
      </c>
      <c r="AV15" s="13">
        <v>2</v>
      </c>
      <c r="AW15" s="12">
        <v>12</v>
      </c>
      <c r="AX15" s="13">
        <v>16</v>
      </c>
      <c r="AY15" s="13">
        <v>31</v>
      </c>
      <c r="AZ15" s="13">
        <v>26</v>
      </c>
      <c r="BA15" s="13">
        <v>125</v>
      </c>
      <c r="BB15" s="13">
        <v>39</v>
      </c>
      <c r="BC15" s="13">
        <v>3</v>
      </c>
      <c r="BD15" s="12">
        <v>18</v>
      </c>
    </row>
    <row r="16" spans="1:56" x14ac:dyDescent="0.2">
      <c r="A16" s="4" t="s">
        <v>86</v>
      </c>
      <c r="B16" s="14">
        <v>0.26229999999999998</v>
      </c>
      <c r="C16" s="15">
        <v>0.26079999999999998</v>
      </c>
      <c r="D16" s="14">
        <v>0.26390000000000002</v>
      </c>
      <c r="E16" s="15">
        <v>0.31940000000000002</v>
      </c>
      <c r="F16" s="15">
        <v>0.2293</v>
      </c>
      <c r="G16" s="15">
        <v>0.31159999999999999</v>
      </c>
      <c r="H16" s="15">
        <v>0.23849999999999999</v>
      </c>
      <c r="I16" s="15">
        <v>0.24</v>
      </c>
      <c r="J16" s="14">
        <v>0.25919999999999999</v>
      </c>
      <c r="K16" s="15">
        <v>0.30180000000000001</v>
      </c>
      <c r="L16" s="15">
        <v>0.25069999999999998</v>
      </c>
      <c r="M16" s="15">
        <v>0.28749999999999998</v>
      </c>
      <c r="N16" s="15">
        <v>0.2611</v>
      </c>
      <c r="O16" s="15">
        <v>0.26340000000000002</v>
      </c>
      <c r="P16" s="15">
        <v>0.25030000000000002</v>
      </c>
      <c r="Q16" s="15">
        <v>0.23480000000000001</v>
      </c>
      <c r="R16" s="14">
        <v>0.2419</v>
      </c>
      <c r="S16" s="15">
        <v>0.22650000000000001</v>
      </c>
      <c r="T16" s="15">
        <v>0.26750000000000002</v>
      </c>
      <c r="U16" s="14">
        <v>0.30830000000000002</v>
      </c>
      <c r="V16" s="15">
        <v>9.4299999999999995E-2</v>
      </c>
      <c r="W16" s="15">
        <v>0.1744</v>
      </c>
      <c r="X16" s="15">
        <v>0.23549999999999999</v>
      </c>
      <c r="Y16" s="15">
        <v>0.37369999999999998</v>
      </c>
      <c r="Z16" s="14">
        <v>0.40679999999999999</v>
      </c>
      <c r="AA16" s="15">
        <v>9.1300000000000006E-2</v>
      </c>
      <c r="AB16" s="15">
        <v>0.21029999999999999</v>
      </c>
      <c r="AC16" s="15">
        <v>0.25819999999999999</v>
      </c>
      <c r="AD16" s="15">
        <v>0.1547</v>
      </c>
      <c r="AE16" s="14">
        <v>0.46250000000000002</v>
      </c>
      <c r="AF16" s="15">
        <v>0.18229999999999999</v>
      </c>
      <c r="AG16" s="14">
        <v>0.37630000000000002</v>
      </c>
      <c r="AH16" s="15">
        <v>0.22009999999999999</v>
      </c>
      <c r="AI16" s="14">
        <v>0.29170000000000001</v>
      </c>
      <c r="AJ16" s="15">
        <v>0.1108</v>
      </c>
      <c r="AK16" s="15">
        <v>0.22370000000000001</v>
      </c>
      <c r="AL16" s="15">
        <v>0.25969999999999999</v>
      </c>
      <c r="AM16" s="15">
        <v>0.48349999999999999</v>
      </c>
      <c r="AN16" s="15">
        <v>0.44790000000000002</v>
      </c>
      <c r="AO16" s="15">
        <v>9.2799999999999994E-2</v>
      </c>
      <c r="AP16" s="14">
        <v>9.7900000000000001E-2</v>
      </c>
      <c r="AQ16" s="15">
        <v>9.5699999999999993E-2</v>
      </c>
      <c r="AR16" s="15">
        <v>0.19800000000000001</v>
      </c>
      <c r="AS16" s="15">
        <v>0.29110000000000003</v>
      </c>
      <c r="AT16" s="15">
        <v>0.47599999999999998</v>
      </c>
      <c r="AU16" s="15">
        <v>0.34560000000000002</v>
      </c>
      <c r="AV16" s="15">
        <v>0.27829999999999999</v>
      </c>
      <c r="AW16" s="14">
        <v>9.2299999999999993E-2</v>
      </c>
      <c r="AX16" s="15">
        <v>8.8999999999999996E-2</v>
      </c>
      <c r="AY16" s="15">
        <v>0.2014</v>
      </c>
      <c r="AZ16" s="15">
        <v>0.2964</v>
      </c>
      <c r="BA16" s="15">
        <v>0.47739999999999999</v>
      </c>
      <c r="BB16" s="15">
        <v>0.42749999999999999</v>
      </c>
      <c r="BC16" s="15">
        <v>0.63270000000000004</v>
      </c>
      <c r="BD16" s="14">
        <v>0.1216</v>
      </c>
    </row>
    <row r="17" spans="1:56" x14ac:dyDescent="0.2">
      <c r="A17" s="4" t="s">
        <v>137</v>
      </c>
      <c r="B17" s="12">
        <v>190</v>
      </c>
      <c r="C17" s="13">
        <v>111</v>
      </c>
      <c r="D17" s="12">
        <v>79</v>
      </c>
      <c r="E17" s="13">
        <v>28</v>
      </c>
      <c r="F17" s="13">
        <v>33</v>
      </c>
      <c r="G17" s="13">
        <v>30</v>
      </c>
      <c r="H17" s="13">
        <v>34</v>
      </c>
      <c r="I17" s="13">
        <v>30</v>
      </c>
      <c r="J17" s="12">
        <v>36</v>
      </c>
      <c r="K17" s="13">
        <v>33</v>
      </c>
      <c r="L17" s="13">
        <v>24</v>
      </c>
      <c r="M17" s="13">
        <v>28</v>
      </c>
      <c r="N17" s="13">
        <v>23</v>
      </c>
      <c r="O17" s="13">
        <v>18</v>
      </c>
      <c r="P17" s="13">
        <v>22</v>
      </c>
      <c r="Q17" s="13">
        <v>32</v>
      </c>
      <c r="R17" s="12">
        <v>10</v>
      </c>
      <c r="S17" s="13">
        <v>49</v>
      </c>
      <c r="T17" s="13">
        <v>66</v>
      </c>
      <c r="U17" s="12">
        <v>58</v>
      </c>
      <c r="V17" s="13">
        <v>14</v>
      </c>
      <c r="W17" s="13">
        <v>46</v>
      </c>
      <c r="X17" s="13">
        <v>6</v>
      </c>
      <c r="Y17" s="13">
        <v>2</v>
      </c>
      <c r="Z17" s="12">
        <v>44</v>
      </c>
      <c r="AA17" s="13">
        <v>28</v>
      </c>
      <c r="AB17" s="13">
        <v>64</v>
      </c>
      <c r="AC17" s="13">
        <v>9</v>
      </c>
      <c r="AD17" s="13">
        <v>1</v>
      </c>
      <c r="AE17" s="12">
        <v>33</v>
      </c>
      <c r="AF17" s="13">
        <v>77</v>
      </c>
      <c r="AG17" s="12">
        <v>63</v>
      </c>
      <c r="AH17" s="13">
        <v>50</v>
      </c>
      <c r="AI17" s="12">
        <v>95</v>
      </c>
      <c r="AJ17" s="13">
        <v>18</v>
      </c>
      <c r="AK17" s="13">
        <v>49</v>
      </c>
      <c r="AL17" s="13">
        <v>15</v>
      </c>
      <c r="AM17" s="13">
        <v>37</v>
      </c>
      <c r="AN17" s="13">
        <v>2</v>
      </c>
      <c r="AO17" s="13">
        <v>2</v>
      </c>
      <c r="AP17" s="12">
        <v>47</v>
      </c>
      <c r="AQ17" s="13">
        <v>21</v>
      </c>
      <c r="AR17" s="13">
        <v>53</v>
      </c>
      <c r="AS17" s="13">
        <v>12</v>
      </c>
      <c r="AT17" s="13">
        <v>45</v>
      </c>
      <c r="AU17" s="13">
        <v>2</v>
      </c>
      <c r="AV17" s="13">
        <v>0</v>
      </c>
      <c r="AW17" s="12">
        <v>42</v>
      </c>
      <c r="AX17" s="13">
        <v>16</v>
      </c>
      <c r="AY17" s="13">
        <v>49</v>
      </c>
      <c r="AZ17" s="13">
        <v>17</v>
      </c>
      <c r="BA17" s="13">
        <v>35</v>
      </c>
      <c r="BB17" s="13">
        <v>14</v>
      </c>
      <c r="BC17" s="13">
        <v>0</v>
      </c>
      <c r="BD17" s="12">
        <v>42</v>
      </c>
    </row>
    <row r="18" spans="1:56" x14ac:dyDescent="0.2">
      <c r="A18" s="4" t="s">
        <v>86</v>
      </c>
      <c r="B18" s="14">
        <v>0.18809999999999999</v>
      </c>
      <c r="C18" s="15">
        <v>0.21129999999999999</v>
      </c>
      <c r="D18" s="14">
        <v>0.16309999999999999</v>
      </c>
      <c r="E18" s="15">
        <v>0.25059999999999999</v>
      </c>
      <c r="F18" s="15">
        <v>0.20399999999999999</v>
      </c>
      <c r="G18" s="15">
        <v>0.189</v>
      </c>
      <c r="H18" s="15">
        <v>0.17899999999999999</v>
      </c>
      <c r="I18" s="15">
        <v>0.18909999999999999</v>
      </c>
      <c r="J18" s="14">
        <v>0.15340000000000001</v>
      </c>
      <c r="K18" s="15">
        <v>0.25600000000000001</v>
      </c>
      <c r="L18" s="15">
        <v>0.17810000000000001</v>
      </c>
      <c r="M18" s="15">
        <v>0.1966</v>
      </c>
      <c r="N18" s="15">
        <v>0.1845</v>
      </c>
      <c r="O18" s="15">
        <v>0.13919999999999999</v>
      </c>
      <c r="P18" s="15">
        <v>0.18099999999999999</v>
      </c>
      <c r="Q18" s="15">
        <v>0.22270000000000001</v>
      </c>
      <c r="R18" s="14">
        <v>0.11600000000000001</v>
      </c>
      <c r="S18" s="15">
        <v>0.17330000000000001</v>
      </c>
      <c r="T18" s="15">
        <v>0.19739999999999999</v>
      </c>
      <c r="U18" s="14">
        <v>0.17380000000000001</v>
      </c>
      <c r="V18" s="15">
        <v>8.3000000000000004E-2</v>
      </c>
      <c r="W18" s="15">
        <v>0.26190000000000002</v>
      </c>
      <c r="X18" s="15">
        <v>0.1139</v>
      </c>
      <c r="Y18" s="15">
        <v>0.21690000000000001</v>
      </c>
      <c r="Z18" s="14">
        <v>0.13950000000000001</v>
      </c>
      <c r="AA18" s="15">
        <v>0.1193</v>
      </c>
      <c r="AB18" s="15">
        <v>0.28970000000000001</v>
      </c>
      <c r="AC18" s="15">
        <v>0.15379999999999999</v>
      </c>
      <c r="AD18" s="15">
        <v>0.21360000000000001</v>
      </c>
      <c r="AE18" s="14">
        <v>0.1103</v>
      </c>
      <c r="AF18" s="15">
        <v>0.16039999999999999</v>
      </c>
      <c r="AG18" s="14">
        <v>0.1772</v>
      </c>
      <c r="AH18" s="15">
        <v>0.15870000000000001</v>
      </c>
      <c r="AI18" s="14">
        <v>0.18379999999999999</v>
      </c>
      <c r="AJ18" s="15">
        <v>9.5000000000000001E-2</v>
      </c>
      <c r="AK18" s="15">
        <v>0.26690000000000003</v>
      </c>
      <c r="AL18" s="15">
        <v>0.21529999999999999</v>
      </c>
      <c r="AM18" s="15">
        <v>0.1153</v>
      </c>
      <c r="AN18" s="15">
        <v>0.1966</v>
      </c>
      <c r="AO18" s="15">
        <v>9.3200000000000005E-2</v>
      </c>
      <c r="AP18" s="14">
        <v>0.31609999999999999</v>
      </c>
      <c r="AQ18" s="15">
        <v>0.1099</v>
      </c>
      <c r="AR18" s="15">
        <v>0.29520000000000002</v>
      </c>
      <c r="AS18" s="15">
        <v>0.15609999999999999</v>
      </c>
      <c r="AT18" s="15">
        <v>0.128</v>
      </c>
      <c r="AU18" s="15">
        <v>0.21049999999999999</v>
      </c>
      <c r="AV18" s="15">
        <v>0</v>
      </c>
      <c r="AW18" s="14">
        <v>0.30969999999999998</v>
      </c>
      <c r="AX18" s="15">
        <v>8.7499999999999994E-2</v>
      </c>
      <c r="AY18" s="15">
        <v>0.31869999999999998</v>
      </c>
      <c r="AZ18" s="15">
        <v>0.19020000000000001</v>
      </c>
      <c r="BA18" s="15">
        <v>0.1326</v>
      </c>
      <c r="BB18" s="15">
        <v>0.15279999999999999</v>
      </c>
      <c r="BC18" s="15">
        <v>0</v>
      </c>
      <c r="BD18" s="14">
        <v>0.28129999999999999</v>
      </c>
    </row>
    <row r="19" spans="1:56" x14ac:dyDescent="0.2">
      <c r="A19" s="4" t="s">
        <v>138</v>
      </c>
      <c r="B19" s="12">
        <v>143</v>
      </c>
      <c r="C19" s="13">
        <v>82</v>
      </c>
      <c r="D19" s="12">
        <v>62</v>
      </c>
      <c r="E19" s="13">
        <v>5</v>
      </c>
      <c r="F19" s="13">
        <v>27</v>
      </c>
      <c r="G19" s="13">
        <v>19</v>
      </c>
      <c r="H19" s="13">
        <v>24</v>
      </c>
      <c r="I19" s="13">
        <v>26</v>
      </c>
      <c r="J19" s="12">
        <v>43</v>
      </c>
      <c r="K19" s="13">
        <v>12</v>
      </c>
      <c r="L19" s="13">
        <v>13</v>
      </c>
      <c r="M19" s="13">
        <v>22</v>
      </c>
      <c r="N19" s="13">
        <v>16</v>
      </c>
      <c r="O19" s="13">
        <v>21</v>
      </c>
      <c r="P19" s="13">
        <v>21</v>
      </c>
      <c r="Q19" s="13">
        <v>25</v>
      </c>
      <c r="R19" s="12">
        <v>14</v>
      </c>
      <c r="S19" s="13">
        <v>39</v>
      </c>
      <c r="T19" s="13">
        <v>45</v>
      </c>
      <c r="U19" s="12">
        <v>49</v>
      </c>
      <c r="V19" s="13">
        <v>29</v>
      </c>
      <c r="W19" s="13">
        <v>35</v>
      </c>
      <c r="X19" s="13">
        <v>15</v>
      </c>
      <c r="Y19" s="13">
        <v>1</v>
      </c>
      <c r="Z19" s="12">
        <v>22</v>
      </c>
      <c r="AA19" s="13">
        <v>53</v>
      </c>
      <c r="AB19" s="13">
        <v>40</v>
      </c>
      <c r="AC19" s="13">
        <v>14</v>
      </c>
      <c r="AD19" s="13">
        <v>1</v>
      </c>
      <c r="AE19" s="12">
        <v>16</v>
      </c>
      <c r="AF19" s="13">
        <v>95</v>
      </c>
      <c r="AG19" s="12">
        <v>30</v>
      </c>
      <c r="AH19" s="13">
        <v>51</v>
      </c>
      <c r="AI19" s="12">
        <v>73</v>
      </c>
      <c r="AJ19" s="13">
        <v>43</v>
      </c>
      <c r="AK19" s="13">
        <v>28</v>
      </c>
      <c r="AL19" s="13">
        <v>12</v>
      </c>
      <c r="AM19" s="13">
        <v>16</v>
      </c>
      <c r="AN19" s="13">
        <v>3</v>
      </c>
      <c r="AO19" s="13">
        <v>5</v>
      </c>
      <c r="AP19" s="12">
        <v>30</v>
      </c>
      <c r="AQ19" s="13">
        <v>36</v>
      </c>
      <c r="AR19" s="13">
        <v>34</v>
      </c>
      <c r="AS19" s="13">
        <v>14</v>
      </c>
      <c r="AT19" s="13">
        <v>18</v>
      </c>
      <c r="AU19" s="13">
        <v>3</v>
      </c>
      <c r="AV19" s="13">
        <v>1</v>
      </c>
      <c r="AW19" s="12">
        <v>31</v>
      </c>
      <c r="AX19" s="13">
        <v>36</v>
      </c>
      <c r="AY19" s="13">
        <v>23</v>
      </c>
      <c r="AZ19" s="13">
        <v>18</v>
      </c>
      <c r="BA19" s="13">
        <v>11</v>
      </c>
      <c r="BB19" s="13">
        <v>11</v>
      </c>
      <c r="BC19" s="13">
        <v>0</v>
      </c>
      <c r="BD19" s="12">
        <v>35</v>
      </c>
    </row>
    <row r="20" spans="1:56" x14ac:dyDescent="0.2">
      <c r="A20" s="4" t="s">
        <v>86</v>
      </c>
      <c r="B20" s="14">
        <v>0.14180000000000001</v>
      </c>
      <c r="C20" s="15">
        <v>0.15540000000000001</v>
      </c>
      <c r="D20" s="14">
        <v>0.127</v>
      </c>
      <c r="E20" s="15">
        <v>4.6399999999999997E-2</v>
      </c>
      <c r="F20" s="15">
        <v>0.1661</v>
      </c>
      <c r="G20" s="15">
        <v>0.12429999999999999</v>
      </c>
      <c r="H20" s="15">
        <v>0.12429999999999999</v>
      </c>
      <c r="I20" s="15">
        <v>0.16200000000000001</v>
      </c>
      <c r="J20" s="14">
        <v>0.1827</v>
      </c>
      <c r="K20" s="15">
        <v>9.4799999999999995E-2</v>
      </c>
      <c r="L20" s="15">
        <v>9.9299999999999999E-2</v>
      </c>
      <c r="M20" s="15">
        <v>0.15049999999999999</v>
      </c>
      <c r="N20" s="15">
        <v>0.1273</v>
      </c>
      <c r="O20" s="15">
        <v>0.1651</v>
      </c>
      <c r="P20" s="15">
        <v>0.1656</v>
      </c>
      <c r="Q20" s="15">
        <v>0.17369999999999999</v>
      </c>
      <c r="R20" s="14">
        <v>0.1608</v>
      </c>
      <c r="S20" s="15">
        <v>0.13639999999999999</v>
      </c>
      <c r="T20" s="15">
        <v>0.13550000000000001</v>
      </c>
      <c r="U20" s="14">
        <v>0.1469</v>
      </c>
      <c r="V20" s="15">
        <v>0.1673</v>
      </c>
      <c r="W20" s="15">
        <v>0.2024</v>
      </c>
      <c r="X20" s="15">
        <v>0.2828</v>
      </c>
      <c r="Y20" s="15">
        <v>0.14219999999999999</v>
      </c>
      <c r="Z20" s="14">
        <v>6.8900000000000003E-2</v>
      </c>
      <c r="AA20" s="15">
        <v>0.2248</v>
      </c>
      <c r="AB20" s="15">
        <v>0.1804</v>
      </c>
      <c r="AC20" s="15">
        <v>0.25259999999999999</v>
      </c>
      <c r="AD20" s="15">
        <v>0.1512</v>
      </c>
      <c r="AE20" s="14">
        <v>5.2499999999999998E-2</v>
      </c>
      <c r="AF20" s="15">
        <v>0.1993</v>
      </c>
      <c r="AG20" s="14">
        <v>8.5199999999999998E-2</v>
      </c>
      <c r="AH20" s="15">
        <v>0.1603</v>
      </c>
      <c r="AI20" s="14">
        <v>0.1404</v>
      </c>
      <c r="AJ20" s="15">
        <v>0.2326</v>
      </c>
      <c r="AK20" s="15">
        <v>0.15190000000000001</v>
      </c>
      <c r="AL20" s="15">
        <v>0.17680000000000001</v>
      </c>
      <c r="AM20" s="15">
        <v>4.9700000000000001E-2</v>
      </c>
      <c r="AN20" s="15">
        <v>0.25659999999999999</v>
      </c>
      <c r="AO20" s="15">
        <v>0.24829999999999999</v>
      </c>
      <c r="AP20" s="14">
        <v>0.20200000000000001</v>
      </c>
      <c r="AQ20" s="15">
        <v>0.18809999999999999</v>
      </c>
      <c r="AR20" s="15">
        <v>0.1875</v>
      </c>
      <c r="AS20" s="15">
        <v>0.18029999999999999</v>
      </c>
      <c r="AT20" s="15">
        <v>4.99E-2</v>
      </c>
      <c r="AU20" s="15">
        <v>0.37530000000000002</v>
      </c>
      <c r="AV20" s="15">
        <v>0.13239999999999999</v>
      </c>
      <c r="AW20" s="14">
        <v>0.22739999999999999</v>
      </c>
      <c r="AX20" s="15">
        <v>0.20499999999999999</v>
      </c>
      <c r="AY20" s="15">
        <v>0.1477</v>
      </c>
      <c r="AZ20" s="15">
        <v>0.2041</v>
      </c>
      <c r="BA20" s="15">
        <v>4.3499999999999997E-2</v>
      </c>
      <c r="BB20" s="15">
        <v>0.12280000000000001</v>
      </c>
      <c r="BC20" s="15">
        <v>0</v>
      </c>
      <c r="BD20" s="14">
        <v>0.2324</v>
      </c>
    </row>
    <row r="21" spans="1:56" x14ac:dyDescent="0.2">
      <c r="A21" s="4" t="s">
        <v>139</v>
      </c>
      <c r="B21" s="12">
        <v>237</v>
      </c>
      <c r="C21" s="13">
        <v>94</v>
      </c>
      <c r="D21" s="12">
        <v>143</v>
      </c>
      <c r="E21" s="13">
        <v>11</v>
      </c>
      <c r="F21" s="13">
        <v>20</v>
      </c>
      <c r="G21" s="13">
        <v>34</v>
      </c>
      <c r="H21" s="13">
        <v>53</v>
      </c>
      <c r="I21" s="13">
        <v>48</v>
      </c>
      <c r="J21" s="12">
        <v>71</v>
      </c>
      <c r="K21" s="13">
        <v>25</v>
      </c>
      <c r="L21" s="13">
        <v>43</v>
      </c>
      <c r="M21" s="13">
        <v>34</v>
      </c>
      <c r="N21" s="13">
        <v>31</v>
      </c>
      <c r="O21" s="13">
        <v>32</v>
      </c>
      <c r="P21" s="13">
        <v>28</v>
      </c>
      <c r="Q21" s="13">
        <v>27</v>
      </c>
      <c r="R21" s="12">
        <v>18</v>
      </c>
      <c r="S21" s="13">
        <v>71</v>
      </c>
      <c r="T21" s="13">
        <v>87</v>
      </c>
      <c r="U21" s="12">
        <v>67</v>
      </c>
      <c r="V21" s="13">
        <v>109</v>
      </c>
      <c r="W21" s="13">
        <v>53</v>
      </c>
      <c r="X21" s="13">
        <v>16</v>
      </c>
      <c r="Y21" s="13">
        <v>1</v>
      </c>
      <c r="Z21" s="12">
        <v>19</v>
      </c>
      <c r="AA21" s="13">
        <v>124</v>
      </c>
      <c r="AB21" s="13">
        <v>62</v>
      </c>
      <c r="AC21" s="13">
        <v>15</v>
      </c>
      <c r="AD21" s="13">
        <v>2</v>
      </c>
      <c r="AE21" s="12">
        <v>7</v>
      </c>
      <c r="AF21" s="13">
        <v>194</v>
      </c>
      <c r="AG21" s="12">
        <v>24</v>
      </c>
      <c r="AH21" s="13">
        <v>117</v>
      </c>
      <c r="AI21" s="12">
        <v>105</v>
      </c>
      <c r="AJ21" s="13">
        <v>99</v>
      </c>
      <c r="AK21" s="13">
        <v>49</v>
      </c>
      <c r="AL21" s="13">
        <v>20</v>
      </c>
      <c r="AM21" s="13">
        <v>5</v>
      </c>
      <c r="AN21" s="13">
        <v>0</v>
      </c>
      <c r="AO21" s="13">
        <v>12</v>
      </c>
      <c r="AP21" s="12">
        <v>42</v>
      </c>
      <c r="AQ21" s="13">
        <v>112</v>
      </c>
      <c r="AR21" s="13">
        <v>51</v>
      </c>
      <c r="AS21" s="13">
        <v>23</v>
      </c>
      <c r="AT21" s="13">
        <v>5</v>
      </c>
      <c r="AU21" s="13">
        <v>0</v>
      </c>
      <c r="AV21" s="13">
        <v>4</v>
      </c>
      <c r="AW21" s="12">
        <v>31</v>
      </c>
      <c r="AX21" s="13">
        <v>104</v>
      </c>
      <c r="AY21" s="13">
        <v>37</v>
      </c>
      <c r="AZ21" s="13">
        <v>19</v>
      </c>
      <c r="BA21" s="13">
        <v>4</v>
      </c>
      <c r="BB21" s="13">
        <v>10</v>
      </c>
      <c r="BC21" s="13">
        <v>2</v>
      </c>
      <c r="BD21" s="12">
        <v>33</v>
      </c>
    </row>
    <row r="22" spans="1:56" x14ac:dyDescent="0.2">
      <c r="A22" s="4" t="s">
        <v>86</v>
      </c>
      <c r="B22" s="14">
        <v>0.2346</v>
      </c>
      <c r="C22" s="15">
        <v>0.1797</v>
      </c>
      <c r="D22" s="14">
        <v>0.29389999999999999</v>
      </c>
      <c r="E22" s="15">
        <v>9.9000000000000005E-2</v>
      </c>
      <c r="F22" s="15">
        <v>0.12659999999999999</v>
      </c>
      <c r="G22" s="15">
        <v>0.21560000000000001</v>
      </c>
      <c r="H22" s="15">
        <v>0.27889999999999998</v>
      </c>
      <c r="I22" s="15">
        <v>0.30020000000000002</v>
      </c>
      <c r="J22" s="14">
        <v>0.30620000000000003</v>
      </c>
      <c r="K22" s="15">
        <v>0.19040000000000001</v>
      </c>
      <c r="L22" s="15">
        <v>0.32329999999999998</v>
      </c>
      <c r="M22" s="15">
        <v>0.2354</v>
      </c>
      <c r="N22" s="15">
        <v>0.25280000000000002</v>
      </c>
      <c r="O22" s="15">
        <v>0.24729999999999999</v>
      </c>
      <c r="P22" s="15">
        <v>0.22520000000000001</v>
      </c>
      <c r="Q22" s="15">
        <v>0.18840000000000001</v>
      </c>
      <c r="R22" s="14">
        <v>0.20960000000000001</v>
      </c>
      <c r="S22" s="15">
        <v>0.24859999999999999</v>
      </c>
      <c r="T22" s="15">
        <v>0.26179999999999998</v>
      </c>
      <c r="U22" s="14">
        <v>0.2014</v>
      </c>
      <c r="V22" s="15">
        <v>0.63419999999999999</v>
      </c>
      <c r="W22" s="15">
        <v>0.30320000000000003</v>
      </c>
      <c r="X22" s="15">
        <v>0.30309999999999998</v>
      </c>
      <c r="Y22" s="15">
        <v>0.12770000000000001</v>
      </c>
      <c r="Z22" s="14">
        <v>6.1499999999999999E-2</v>
      </c>
      <c r="AA22" s="15">
        <v>0.53080000000000005</v>
      </c>
      <c r="AB22" s="15">
        <v>0.27900000000000003</v>
      </c>
      <c r="AC22" s="15">
        <v>0.27300000000000002</v>
      </c>
      <c r="AD22" s="15">
        <v>0.4289</v>
      </c>
      <c r="AE22" s="14">
        <v>2.4799999999999999E-2</v>
      </c>
      <c r="AF22" s="15">
        <v>0.40660000000000002</v>
      </c>
      <c r="AG22" s="14">
        <v>6.7199999999999996E-2</v>
      </c>
      <c r="AH22" s="15">
        <v>0.3695</v>
      </c>
      <c r="AI22" s="14">
        <v>0.20280000000000001</v>
      </c>
      <c r="AJ22" s="15">
        <v>0.53549999999999998</v>
      </c>
      <c r="AK22" s="15">
        <v>0.26569999999999999</v>
      </c>
      <c r="AL22" s="15">
        <v>0.28810000000000002</v>
      </c>
      <c r="AM22" s="15">
        <v>1.46E-2</v>
      </c>
      <c r="AN22" s="15">
        <v>2.4199999999999999E-2</v>
      </c>
      <c r="AO22" s="15">
        <v>0.56579999999999997</v>
      </c>
      <c r="AP22" s="14">
        <v>0.28260000000000002</v>
      </c>
      <c r="AQ22" s="15">
        <v>0.57809999999999995</v>
      </c>
      <c r="AR22" s="15">
        <v>0.28260000000000002</v>
      </c>
      <c r="AS22" s="15">
        <v>0.29599999999999999</v>
      </c>
      <c r="AT22" s="15">
        <v>1.34E-2</v>
      </c>
      <c r="AU22" s="15">
        <v>3.5400000000000001E-2</v>
      </c>
      <c r="AV22" s="15">
        <v>0.58930000000000005</v>
      </c>
      <c r="AW22" s="14">
        <v>0.23319999999999999</v>
      </c>
      <c r="AX22" s="15">
        <v>0.58589999999999998</v>
      </c>
      <c r="AY22" s="15">
        <v>0.24060000000000001</v>
      </c>
      <c r="AZ22" s="15">
        <v>0.2165</v>
      </c>
      <c r="BA22" s="15">
        <v>1.4200000000000001E-2</v>
      </c>
      <c r="BB22" s="15">
        <v>0.1123</v>
      </c>
      <c r="BC22" s="15">
        <v>0.36730000000000002</v>
      </c>
      <c r="BD22" s="14">
        <v>0.22140000000000001</v>
      </c>
    </row>
    <row r="23" spans="1:56" x14ac:dyDescent="0.2">
      <c r="A23" s="4" t="s">
        <v>140</v>
      </c>
      <c r="B23" s="12">
        <v>41</v>
      </c>
      <c r="C23" s="13">
        <v>33</v>
      </c>
      <c r="D23" s="12">
        <v>7</v>
      </c>
      <c r="E23" s="13">
        <v>12</v>
      </c>
      <c r="F23" s="13">
        <v>16</v>
      </c>
      <c r="G23" s="13">
        <v>6</v>
      </c>
      <c r="H23" s="13">
        <v>3</v>
      </c>
      <c r="I23" s="13">
        <v>4</v>
      </c>
      <c r="J23" s="12">
        <v>0</v>
      </c>
      <c r="K23" s="13">
        <v>6</v>
      </c>
      <c r="L23" s="13">
        <v>4</v>
      </c>
      <c r="M23" s="13">
        <v>3</v>
      </c>
      <c r="N23" s="13">
        <v>3</v>
      </c>
      <c r="O23" s="13">
        <v>2</v>
      </c>
      <c r="P23" s="13">
        <v>12</v>
      </c>
      <c r="Q23" s="13">
        <v>6</v>
      </c>
      <c r="R23" s="12">
        <v>4</v>
      </c>
      <c r="S23" s="13">
        <v>21</v>
      </c>
      <c r="T23" s="13">
        <v>6</v>
      </c>
      <c r="U23" s="12">
        <v>11</v>
      </c>
      <c r="V23" s="13">
        <v>1</v>
      </c>
      <c r="W23" s="13">
        <v>3</v>
      </c>
      <c r="X23" s="13">
        <v>0</v>
      </c>
      <c r="Y23" s="13">
        <v>0</v>
      </c>
      <c r="Z23" s="12">
        <v>1</v>
      </c>
      <c r="AA23" s="13">
        <v>1</v>
      </c>
      <c r="AB23" s="13">
        <v>2</v>
      </c>
      <c r="AC23" s="13">
        <v>0</v>
      </c>
      <c r="AD23" s="13">
        <v>0</v>
      </c>
      <c r="AE23" s="12">
        <v>5</v>
      </c>
      <c r="AF23" s="13">
        <v>6</v>
      </c>
      <c r="AG23" s="12">
        <v>7</v>
      </c>
      <c r="AH23" s="13">
        <v>0</v>
      </c>
      <c r="AI23" s="12">
        <v>8</v>
      </c>
      <c r="AJ23" s="13">
        <v>1</v>
      </c>
      <c r="AK23" s="13">
        <v>1</v>
      </c>
      <c r="AL23" s="13">
        <v>0</v>
      </c>
      <c r="AM23" s="13">
        <v>3</v>
      </c>
      <c r="AN23" s="13">
        <v>1</v>
      </c>
      <c r="AO23" s="13">
        <v>0</v>
      </c>
      <c r="AP23" s="12">
        <v>13</v>
      </c>
      <c r="AQ23" s="13">
        <v>1</v>
      </c>
      <c r="AR23" s="13">
        <v>1</v>
      </c>
      <c r="AS23" s="13">
        <v>0</v>
      </c>
      <c r="AT23" s="13">
        <v>2</v>
      </c>
      <c r="AU23" s="13">
        <v>0</v>
      </c>
      <c r="AV23" s="13">
        <v>0</v>
      </c>
      <c r="AW23" s="12">
        <v>17</v>
      </c>
      <c r="AX23" s="13">
        <v>1</v>
      </c>
      <c r="AY23" s="13">
        <v>1</v>
      </c>
      <c r="AZ23" s="13">
        <v>1</v>
      </c>
      <c r="BA23" s="13">
        <v>1</v>
      </c>
      <c r="BB23" s="13">
        <v>0</v>
      </c>
      <c r="BC23" s="13">
        <v>0</v>
      </c>
      <c r="BD23" s="12">
        <v>17</v>
      </c>
    </row>
    <row r="24" spans="1:56" x14ac:dyDescent="0.2">
      <c r="A24" s="8" t="s">
        <v>86</v>
      </c>
      <c r="B24" s="16">
        <v>4.0399999999999998E-2</v>
      </c>
      <c r="C24" s="17">
        <v>6.3500000000000001E-2</v>
      </c>
      <c r="D24" s="16">
        <v>1.54E-2</v>
      </c>
      <c r="E24" s="17">
        <v>0.10979999999999999</v>
      </c>
      <c r="F24" s="17">
        <v>9.8199999999999996E-2</v>
      </c>
      <c r="G24" s="17">
        <v>3.7600000000000001E-2</v>
      </c>
      <c r="H24" s="17">
        <v>1.7100000000000001E-2</v>
      </c>
      <c r="I24" s="17">
        <v>2.2599999999999999E-2</v>
      </c>
      <c r="J24" s="16">
        <v>0</v>
      </c>
      <c r="K24" s="17">
        <v>4.9000000000000002E-2</v>
      </c>
      <c r="L24" s="17">
        <v>3.3000000000000002E-2</v>
      </c>
      <c r="M24" s="17">
        <v>1.8200000000000001E-2</v>
      </c>
      <c r="N24" s="17">
        <v>2.58E-2</v>
      </c>
      <c r="O24" s="17">
        <v>1.8599999999999998E-2</v>
      </c>
      <c r="P24" s="17">
        <v>9.5899999999999999E-2</v>
      </c>
      <c r="Q24" s="17">
        <v>4.19E-2</v>
      </c>
      <c r="R24" s="16">
        <v>4.6600000000000003E-2</v>
      </c>
      <c r="S24" s="17">
        <v>7.51E-2</v>
      </c>
      <c r="T24" s="17">
        <v>1.7000000000000001E-2</v>
      </c>
      <c r="U24" s="16">
        <v>3.1899999999999998E-2</v>
      </c>
      <c r="V24" s="17">
        <v>5.1999999999999998E-3</v>
      </c>
      <c r="W24" s="17">
        <v>1.9099999999999999E-2</v>
      </c>
      <c r="X24" s="17">
        <v>0</v>
      </c>
      <c r="Y24" s="17">
        <v>0</v>
      </c>
      <c r="Z24" s="16">
        <v>2.7000000000000001E-3</v>
      </c>
      <c r="AA24" s="17">
        <v>3.8E-3</v>
      </c>
      <c r="AB24" s="17">
        <v>8.9999999999999993E-3</v>
      </c>
      <c r="AC24" s="17">
        <v>0</v>
      </c>
      <c r="AD24" s="17">
        <v>0</v>
      </c>
      <c r="AE24" s="16">
        <v>1.54E-2</v>
      </c>
      <c r="AF24" s="17">
        <v>1.3100000000000001E-2</v>
      </c>
      <c r="AG24" s="16">
        <v>0.02</v>
      </c>
      <c r="AH24" s="17">
        <v>0</v>
      </c>
      <c r="AI24" s="16">
        <v>1.5699999999999999E-2</v>
      </c>
      <c r="AJ24" s="17">
        <v>4.7999999999999996E-3</v>
      </c>
      <c r="AK24" s="17">
        <v>7.3000000000000001E-3</v>
      </c>
      <c r="AL24" s="17">
        <v>5.7999999999999996E-3</v>
      </c>
      <c r="AM24" s="17">
        <v>1.04E-2</v>
      </c>
      <c r="AN24" s="17">
        <v>5.1900000000000002E-2</v>
      </c>
      <c r="AO24" s="17">
        <v>0</v>
      </c>
      <c r="AP24" s="16">
        <v>9.1200000000000003E-2</v>
      </c>
      <c r="AQ24" s="17">
        <v>4.5999999999999999E-3</v>
      </c>
      <c r="AR24" s="17">
        <v>3.5999999999999999E-3</v>
      </c>
      <c r="AS24" s="17">
        <v>0</v>
      </c>
      <c r="AT24" s="17">
        <v>4.5999999999999999E-3</v>
      </c>
      <c r="AU24" s="17">
        <v>0</v>
      </c>
      <c r="AV24" s="17">
        <v>0</v>
      </c>
      <c r="AW24" s="16">
        <v>0.126</v>
      </c>
      <c r="AX24" s="17">
        <v>7.1000000000000004E-3</v>
      </c>
      <c r="AY24" s="17">
        <v>4.1999999999999997E-3</v>
      </c>
      <c r="AZ24" s="17">
        <v>0.01</v>
      </c>
      <c r="BA24" s="17">
        <v>2.8999999999999998E-3</v>
      </c>
      <c r="BB24" s="17">
        <v>0</v>
      </c>
      <c r="BC24" s="17">
        <v>0</v>
      </c>
      <c r="BD24" s="16">
        <v>0.1115</v>
      </c>
    </row>
    <row r="25" spans="1:56" x14ac:dyDescent="0.2">
      <c r="A25" s="4" t="s">
        <v>97</v>
      </c>
      <c r="B25" s="12">
        <v>1011</v>
      </c>
      <c r="C25" s="13">
        <v>525</v>
      </c>
      <c r="D25" s="12">
        <v>486</v>
      </c>
      <c r="E25" s="13">
        <v>112</v>
      </c>
      <c r="F25" s="13">
        <v>161</v>
      </c>
      <c r="G25" s="13">
        <v>156</v>
      </c>
      <c r="H25" s="13">
        <v>189</v>
      </c>
      <c r="I25" s="13">
        <v>159</v>
      </c>
      <c r="J25" s="12">
        <v>233</v>
      </c>
      <c r="K25" s="13">
        <v>129</v>
      </c>
      <c r="L25" s="13">
        <v>132</v>
      </c>
      <c r="M25" s="13">
        <v>144</v>
      </c>
      <c r="N25" s="13">
        <v>123</v>
      </c>
      <c r="O25" s="13">
        <v>128</v>
      </c>
      <c r="P25" s="13">
        <v>124</v>
      </c>
      <c r="Q25" s="13">
        <v>146</v>
      </c>
      <c r="R25" s="12">
        <v>84</v>
      </c>
      <c r="S25" s="13">
        <v>284</v>
      </c>
      <c r="T25" s="13">
        <v>334</v>
      </c>
      <c r="U25" s="12">
        <v>333</v>
      </c>
      <c r="V25" s="13">
        <v>172</v>
      </c>
      <c r="W25" s="13">
        <v>174</v>
      </c>
      <c r="X25" s="13">
        <v>54</v>
      </c>
      <c r="Y25" s="13">
        <v>7</v>
      </c>
      <c r="Z25" s="12">
        <v>315</v>
      </c>
      <c r="AA25" s="13">
        <v>234</v>
      </c>
      <c r="AB25" s="13">
        <v>221</v>
      </c>
      <c r="AC25" s="13">
        <v>56</v>
      </c>
      <c r="AD25" s="13">
        <v>5</v>
      </c>
      <c r="AE25" s="12">
        <v>302</v>
      </c>
      <c r="AF25" s="13">
        <v>478</v>
      </c>
      <c r="AG25" s="12">
        <v>358</v>
      </c>
      <c r="AH25" s="13">
        <v>317</v>
      </c>
      <c r="AI25" s="12">
        <v>518</v>
      </c>
      <c r="AJ25" s="13">
        <v>185</v>
      </c>
      <c r="AK25" s="13">
        <v>183</v>
      </c>
      <c r="AL25" s="13">
        <v>69</v>
      </c>
      <c r="AM25" s="13">
        <v>322</v>
      </c>
      <c r="AN25" s="13">
        <v>11</v>
      </c>
      <c r="AO25" s="13">
        <v>21</v>
      </c>
      <c r="AP25" s="12">
        <v>148</v>
      </c>
      <c r="AQ25" s="13">
        <v>193</v>
      </c>
      <c r="AR25" s="13">
        <v>180</v>
      </c>
      <c r="AS25" s="13">
        <v>76</v>
      </c>
      <c r="AT25" s="13">
        <v>351</v>
      </c>
      <c r="AU25" s="13">
        <v>8</v>
      </c>
      <c r="AV25" s="13">
        <v>7</v>
      </c>
      <c r="AW25" s="12">
        <v>135</v>
      </c>
      <c r="AX25" s="13">
        <v>177</v>
      </c>
      <c r="AY25" s="13">
        <v>155</v>
      </c>
      <c r="AZ25" s="13">
        <v>89</v>
      </c>
      <c r="BA25" s="13">
        <v>262</v>
      </c>
      <c r="BB25" s="13">
        <v>92</v>
      </c>
      <c r="BC25" s="13">
        <v>5</v>
      </c>
      <c r="BD25" s="12">
        <v>149</v>
      </c>
    </row>
    <row r="26" spans="1:56" x14ac:dyDescent="0.2">
      <c r="A26" s="8" t="s">
        <v>86</v>
      </c>
      <c r="B26" s="18">
        <v>1.0001</v>
      </c>
      <c r="C26" s="19">
        <v>1</v>
      </c>
      <c r="D26" s="18">
        <v>1</v>
      </c>
      <c r="E26" s="19">
        <v>1</v>
      </c>
      <c r="F26" s="19">
        <v>1</v>
      </c>
      <c r="G26" s="19">
        <v>1</v>
      </c>
      <c r="H26" s="19">
        <v>1</v>
      </c>
      <c r="I26" s="19">
        <v>1</v>
      </c>
      <c r="J26" s="18">
        <v>1</v>
      </c>
      <c r="K26" s="19">
        <v>1</v>
      </c>
      <c r="L26" s="19">
        <v>1</v>
      </c>
      <c r="M26" s="19">
        <v>1.0001</v>
      </c>
      <c r="N26" s="19">
        <v>1.0001</v>
      </c>
      <c r="O26" s="19">
        <v>0.99990000000000001</v>
      </c>
      <c r="P26" s="19">
        <v>1</v>
      </c>
      <c r="Q26" s="19">
        <v>1</v>
      </c>
      <c r="R26" s="18">
        <v>1</v>
      </c>
      <c r="S26" s="19">
        <v>0.99980000000000002</v>
      </c>
      <c r="T26" s="19">
        <v>1</v>
      </c>
      <c r="U26" s="18">
        <v>1</v>
      </c>
      <c r="V26" s="19">
        <v>1</v>
      </c>
      <c r="W26" s="19">
        <v>1</v>
      </c>
      <c r="X26" s="19">
        <v>0.99990000000000001</v>
      </c>
      <c r="Y26" s="19">
        <v>1</v>
      </c>
      <c r="Z26" s="18">
        <v>1.0002</v>
      </c>
      <c r="AA26" s="19">
        <v>1.0001</v>
      </c>
      <c r="AB26" s="19">
        <v>1.0001</v>
      </c>
      <c r="AC26" s="19">
        <v>1</v>
      </c>
      <c r="AD26" s="19">
        <v>1.0001</v>
      </c>
      <c r="AE26" s="18">
        <v>0.99990000000000001</v>
      </c>
      <c r="AF26" s="19">
        <v>1</v>
      </c>
      <c r="AG26" s="18">
        <v>0.99990000000000001</v>
      </c>
      <c r="AH26" s="19">
        <v>1</v>
      </c>
      <c r="AI26" s="18">
        <v>1</v>
      </c>
      <c r="AJ26" s="19">
        <v>1</v>
      </c>
      <c r="AK26" s="19">
        <v>1</v>
      </c>
      <c r="AL26" s="19">
        <v>1</v>
      </c>
      <c r="AM26" s="19">
        <v>1.0001</v>
      </c>
      <c r="AN26" s="19">
        <v>0.99990000000000001</v>
      </c>
      <c r="AO26" s="19">
        <v>1.0001</v>
      </c>
      <c r="AP26" s="18">
        <v>1.0001</v>
      </c>
      <c r="AQ26" s="19">
        <v>0.99990000000000001</v>
      </c>
      <c r="AR26" s="19">
        <v>0.99990000000000001</v>
      </c>
      <c r="AS26" s="19">
        <v>1</v>
      </c>
      <c r="AT26" s="19">
        <v>1.0001</v>
      </c>
      <c r="AU26" s="19">
        <v>1</v>
      </c>
      <c r="AV26" s="19">
        <v>1</v>
      </c>
      <c r="AW26" s="18">
        <v>0.99990000000000001</v>
      </c>
      <c r="AX26" s="19">
        <v>1</v>
      </c>
      <c r="AY26" s="19">
        <v>1</v>
      </c>
      <c r="AZ26" s="19">
        <v>1</v>
      </c>
      <c r="BA26" s="19">
        <v>1.0001</v>
      </c>
      <c r="BB26" s="19">
        <v>1</v>
      </c>
      <c r="BC26" s="19">
        <v>1</v>
      </c>
      <c r="BD26" s="18">
        <v>1.0001</v>
      </c>
    </row>
  </sheetData>
  <mergeCells count="13">
    <mergeCell ref="A6:Z6"/>
    <mergeCell ref="A7:Z7"/>
    <mergeCell ref="C9:D9"/>
    <mergeCell ref="E9:J9"/>
    <mergeCell ref="K9:R9"/>
    <mergeCell ref="S9:U9"/>
    <mergeCell ref="V9:Z9"/>
    <mergeCell ref="AX9:BD9"/>
    <mergeCell ref="AA9:AE9"/>
    <mergeCell ref="AF9:AG9"/>
    <mergeCell ref="AH9:AI9"/>
    <mergeCell ref="AJ9:AP9"/>
    <mergeCell ref="AQ9:AW9"/>
  </mergeCells>
  <pageMargins left="0.7" right="0.7" top="0.75" bottom="0.75" header="0.3" footer="0.3"/>
  <pageSetup paperSize="9" orientation="portrait" horizontalDpi="300" verticalDpi="30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BD26"/>
  <sheetViews>
    <sheetView workbookViewId="0"/>
  </sheetViews>
  <sheetFormatPr defaultRowHeight="12.75" x14ac:dyDescent="0.2"/>
  <cols>
    <col min="1" max="1" width="30.7109375" customWidth="1"/>
    <col min="2" max="55" width="10.7109375" customWidth="1"/>
  </cols>
  <sheetData>
    <row r="1" spans="1:56" ht="23.25" x14ac:dyDescent="0.35">
      <c r="A1" s="2" t="s">
        <v>47</v>
      </c>
    </row>
    <row r="2" spans="1:56" ht="18" x14ac:dyDescent="0.25">
      <c r="A2" s="3" t="s">
        <v>48</v>
      </c>
    </row>
    <row r="3" spans="1:56" x14ac:dyDescent="0.2">
      <c r="A3" t="s">
        <v>49</v>
      </c>
    </row>
    <row r="5" spans="1:56" x14ac:dyDescent="0.2">
      <c r="A5" s="7" t="s">
        <v>38</v>
      </c>
    </row>
    <row r="6" spans="1:56" ht="42" customHeight="1" x14ac:dyDescent="0.2">
      <c r="A6" s="43" t="s">
        <v>141</v>
      </c>
      <c r="B6" s="44"/>
      <c r="C6" s="44"/>
      <c r="D6" s="44"/>
      <c r="E6" s="44"/>
      <c r="F6" s="44"/>
      <c r="G6" s="44"/>
      <c r="H6" s="44"/>
      <c r="I6" s="44"/>
      <c r="J6" s="44"/>
      <c r="K6" s="44"/>
      <c r="L6" s="44"/>
      <c r="M6" s="44"/>
      <c r="N6" s="44"/>
      <c r="O6" s="44"/>
      <c r="P6" s="44"/>
      <c r="Q6" s="44"/>
      <c r="R6" s="44"/>
      <c r="S6" s="44"/>
      <c r="T6" s="44"/>
      <c r="U6" s="44"/>
      <c r="V6" s="44"/>
      <c r="W6" s="44"/>
      <c r="X6" s="44"/>
      <c r="Y6" s="44"/>
      <c r="Z6" s="44"/>
    </row>
    <row r="7" spans="1:56" x14ac:dyDescent="0.2">
      <c r="A7" s="43" t="s">
        <v>122</v>
      </c>
      <c r="B7" s="44"/>
      <c r="C7" s="44"/>
      <c r="D7" s="44"/>
      <c r="E7" s="44"/>
      <c r="F7" s="44"/>
      <c r="G7" s="44"/>
      <c r="H7" s="44"/>
      <c r="I7" s="44"/>
      <c r="J7" s="44"/>
      <c r="K7" s="44"/>
      <c r="L7" s="44"/>
      <c r="M7" s="44"/>
      <c r="N7" s="44"/>
      <c r="O7" s="44"/>
      <c r="P7" s="44"/>
      <c r="Q7" s="44"/>
      <c r="R7" s="44"/>
      <c r="S7" s="44"/>
      <c r="T7" s="44"/>
      <c r="U7" s="44"/>
      <c r="V7" s="44"/>
      <c r="W7" s="44"/>
      <c r="X7" s="44"/>
      <c r="Y7" s="44"/>
      <c r="Z7" s="44"/>
    </row>
    <row r="9" spans="1:56" ht="39.950000000000003" customHeight="1" x14ac:dyDescent="0.2">
      <c r="B9" s="5"/>
      <c r="C9" s="41" t="s">
        <v>98</v>
      </c>
      <c r="D9" s="42"/>
      <c r="E9" s="41" t="s">
        <v>99</v>
      </c>
      <c r="F9" s="41"/>
      <c r="G9" s="41"/>
      <c r="H9" s="41"/>
      <c r="I9" s="41"/>
      <c r="J9" s="42"/>
      <c r="K9" s="41" t="s">
        <v>100</v>
      </c>
      <c r="L9" s="41"/>
      <c r="M9" s="41"/>
      <c r="N9" s="41"/>
      <c r="O9" s="41"/>
      <c r="P9" s="41"/>
      <c r="Q9" s="41"/>
      <c r="R9" s="42"/>
      <c r="S9" s="41" t="s">
        <v>101</v>
      </c>
      <c r="T9" s="41"/>
      <c r="U9" s="42"/>
      <c r="V9" s="41" t="s">
        <v>102</v>
      </c>
      <c r="W9" s="41"/>
      <c r="X9" s="41"/>
      <c r="Y9" s="41"/>
      <c r="Z9" s="42"/>
      <c r="AA9" s="41" t="s">
        <v>103</v>
      </c>
      <c r="AB9" s="41"/>
      <c r="AC9" s="41"/>
      <c r="AD9" s="41"/>
      <c r="AE9" s="42"/>
      <c r="AF9" s="41" t="s">
        <v>104</v>
      </c>
      <c r="AG9" s="42"/>
      <c r="AH9" s="41" t="s">
        <v>105</v>
      </c>
      <c r="AI9" s="42"/>
      <c r="AJ9" s="41" t="s">
        <v>106</v>
      </c>
      <c r="AK9" s="41"/>
      <c r="AL9" s="41"/>
      <c r="AM9" s="41"/>
      <c r="AN9" s="41"/>
      <c r="AO9" s="41"/>
      <c r="AP9" s="42"/>
      <c r="AQ9" s="41" t="s">
        <v>107</v>
      </c>
      <c r="AR9" s="41"/>
      <c r="AS9" s="41"/>
      <c r="AT9" s="41"/>
      <c r="AU9" s="41"/>
      <c r="AV9" s="41"/>
      <c r="AW9" s="42"/>
      <c r="AX9" s="41" t="s">
        <v>108</v>
      </c>
      <c r="AY9" s="41"/>
      <c r="AZ9" s="41"/>
      <c r="BA9" s="41"/>
      <c r="BB9" s="41"/>
      <c r="BC9" s="41"/>
      <c r="BD9" s="42"/>
    </row>
    <row r="10" spans="1:56" ht="39.950000000000003" customHeight="1" x14ac:dyDescent="0.2">
      <c r="A10" s="5"/>
      <c r="B10" s="9" t="s">
        <v>52</v>
      </c>
      <c r="C10" s="6" t="s">
        <v>53</v>
      </c>
      <c r="D10" s="5" t="s">
        <v>54</v>
      </c>
      <c r="E10" s="6" t="s">
        <v>55</v>
      </c>
      <c r="F10" s="6" t="s">
        <v>56</v>
      </c>
      <c r="G10" s="6" t="s">
        <v>57</v>
      </c>
      <c r="H10" s="6" t="s">
        <v>58</v>
      </c>
      <c r="I10" s="6" t="s">
        <v>59</v>
      </c>
      <c r="J10" s="5" t="s">
        <v>60</v>
      </c>
      <c r="K10" s="6" t="s">
        <v>61</v>
      </c>
      <c r="L10" s="6" t="s">
        <v>62</v>
      </c>
      <c r="M10" s="6" t="s">
        <v>63</v>
      </c>
      <c r="N10" s="6" t="s">
        <v>64</v>
      </c>
      <c r="O10" s="6" t="s">
        <v>65</v>
      </c>
      <c r="P10" s="6" t="s">
        <v>66</v>
      </c>
      <c r="Q10" s="6" t="s">
        <v>67</v>
      </c>
      <c r="R10" s="5" t="s">
        <v>68</v>
      </c>
      <c r="S10" s="6" t="s">
        <v>69</v>
      </c>
      <c r="T10" s="6" t="s">
        <v>70</v>
      </c>
      <c r="U10" s="5" t="s">
        <v>71</v>
      </c>
      <c r="V10" s="6" t="s">
        <v>72</v>
      </c>
      <c r="W10" s="6" t="s">
        <v>73</v>
      </c>
      <c r="X10" s="6" t="s">
        <v>74</v>
      </c>
      <c r="Y10" s="6" t="s">
        <v>75</v>
      </c>
      <c r="Z10" s="5" t="s">
        <v>76</v>
      </c>
      <c r="AA10" s="6" t="s">
        <v>72</v>
      </c>
      <c r="AB10" s="6" t="s">
        <v>73</v>
      </c>
      <c r="AC10" s="6" t="s">
        <v>74</v>
      </c>
      <c r="AD10" s="6" t="s">
        <v>75</v>
      </c>
      <c r="AE10" s="5" t="s">
        <v>76</v>
      </c>
      <c r="AF10" s="6" t="s">
        <v>77</v>
      </c>
      <c r="AG10" s="5" t="s">
        <v>78</v>
      </c>
      <c r="AH10" s="6" t="s">
        <v>79</v>
      </c>
      <c r="AI10" s="5" t="s">
        <v>80</v>
      </c>
      <c r="AJ10" s="6" t="s">
        <v>72</v>
      </c>
      <c r="AK10" s="6" t="s">
        <v>73</v>
      </c>
      <c r="AL10" s="6" t="s">
        <v>74</v>
      </c>
      <c r="AM10" s="6" t="s">
        <v>76</v>
      </c>
      <c r="AN10" s="6" t="s">
        <v>81</v>
      </c>
      <c r="AO10" s="6" t="s">
        <v>75</v>
      </c>
      <c r="AP10" s="5" t="s">
        <v>82</v>
      </c>
      <c r="AQ10" s="6" t="s">
        <v>72</v>
      </c>
      <c r="AR10" s="6" t="s">
        <v>73</v>
      </c>
      <c r="AS10" s="6" t="s">
        <v>74</v>
      </c>
      <c r="AT10" s="6" t="s">
        <v>76</v>
      </c>
      <c r="AU10" s="6" t="s">
        <v>81</v>
      </c>
      <c r="AV10" s="6" t="s">
        <v>75</v>
      </c>
      <c r="AW10" s="5" t="s">
        <v>82</v>
      </c>
      <c r="AX10" s="6" t="s">
        <v>72</v>
      </c>
      <c r="AY10" s="6" t="s">
        <v>73</v>
      </c>
      <c r="AZ10" s="6" t="s">
        <v>74</v>
      </c>
      <c r="BA10" s="6" t="s">
        <v>76</v>
      </c>
      <c r="BB10" s="6" t="s">
        <v>81</v>
      </c>
      <c r="BC10" s="6" t="s">
        <v>75</v>
      </c>
      <c r="BD10" s="5" t="s">
        <v>82</v>
      </c>
    </row>
    <row r="11" spans="1:56" x14ac:dyDescent="0.2">
      <c r="A11" s="4" t="s">
        <v>83</v>
      </c>
      <c r="B11" s="12">
        <v>1011</v>
      </c>
      <c r="C11" s="13">
        <v>539</v>
      </c>
      <c r="D11" s="12">
        <v>472</v>
      </c>
      <c r="E11" s="13">
        <v>81</v>
      </c>
      <c r="F11" s="13">
        <v>122</v>
      </c>
      <c r="G11" s="13">
        <v>187</v>
      </c>
      <c r="H11" s="13">
        <v>179</v>
      </c>
      <c r="I11" s="13">
        <v>222</v>
      </c>
      <c r="J11" s="12">
        <v>220</v>
      </c>
      <c r="K11" s="13">
        <v>204</v>
      </c>
      <c r="L11" s="13">
        <v>141</v>
      </c>
      <c r="M11" s="13">
        <v>149</v>
      </c>
      <c r="N11" s="13">
        <v>116</v>
      </c>
      <c r="O11" s="13">
        <v>81</v>
      </c>
      <c r="P11" s="13">
        <v>99</v>
      </c>
      <c r="Q11" s="13">
        <v>141</v>
      </c>
      <c r="R11" s="12">
        <v>80</v>
      </c>
      <c r="S11" s="13">
        <v>272</v>
      </c>
      <c r="T11" s="13">
        <v>376</v>
      </c>
      <c r="U11" s="12">
        <v>302</v>
      </c>
      <c r="V11" s="13">
        <v>184</v>
      </c>
      <c r="W11" s="13">
        <v>134</v>
      </c>
      <c r="X11" s="13">
        <v>64</v>
      </c>
      <c r="Y11" s="13">
        <v>14</v>
      </c>
      <c r="Z11" s="12">
        <v>320</v>
      </c>
      <c r="AA11" s="13">
        <v>229</v>
      </c>
      <c r="AB11" s="13">
        <v>173</v>
      </c>
      <c r="AC11" s="13">
        <v>69</v>
      </c>
      <c r="AD11" s="13">
        <v>15</v>
      </c>
      <c r="AE11" s="12">
        <v>330</v>
      </c>
      <c r="AF11" s="13">
        <v>441</v>
      </c>
      <c r="AG11" s="12">
        <v>391</v>
      </c>
      <c r="AH11" s="13">
        <v>300</v>
      </c>
      <c r="AI11" s="12">
        <v>526</v>
      </c>
      <c r="AJ11" s="13">
        <v>184</v>
      </c>
      <c r="AK11" s="13">
        <v>156</v>
      </c>
      <c r="AL11" s="13">
        <v>73</v>
      </c>
      <c r="AM11" s="13">
        <v>335</v>
      </c>
      <c r="AN11" s="13">
        <v>18</v>
      </c>
      <c r="AO11" s="13">
        <v>22</v>
      </c>
      <c r="AP11" s="12">
        <v>152</v>
      </c>
      <c r="AQ11" s="13">
        <v>197</v>
      </c>
      <c r="AR11" s="13">
        <v>149</v>
      </c>
      <c r="AS11" s="13">
        <v>84</v>
      </c>
      <c r="AT11" s="13">
        <v>363</v>
      </c>
      <c r="AU11" s="13">
        <v>12</v>
      </c>
      <c r="AV11" s="13">
        <v>9</v>
      </c>
      <c r="AW11" s="12">
        <v>137</v>
      </c>
      <c r="AX11" s="13">
        <v>179</v>
      </c>
      <c r="AY11" s="13">
        <v>136</v>
      </c>
      <c r="AZ11" s="13">
        <v>89</v>
      </c>
      <c r="BA11" s="13">
        <v>275</v>
      </c>
      <c r="BB11" s="13">
        <v>86</v>
      </c>
      <c r="BC11" s="13">
        <v>6</v>
      </c>
      <c r="BD11" s="12">
        <v>156</v>
      </c>
    </row>
    <row r="12" spans="1:56" x14ac:dyDescent="0.2">
      <c r="A12" s="8" t="s">
        <v>84</v>
      </c>
      <c r="B12" s="10">
        <v>1011</v>
      </c>
      <c r="C12" s="11">
        <v>525</v>
      </c>
      <c r="D12" s="10">
        <v>486</v>
      </c>
      <c r="E12" s="11">
        <v>112</v>
      </c>
      <c r="F12" s="11">
        <v>161</v>
      </c>
      <c r="G12" s="11">
        <v>156</v>
      </c>
      <c r="H12" s="11">
        <v>189</v>
      </c>
      <c r="I12" s="11">
        <v>159</v>
      </c>
      <c r="J12" s="10">
        <v>233</v>
      </c>
      <c r="K12" s="11">
        <v>129</v>
      </c>
      <c r="L12" s="11">
        <v>132</v>
      </c>
      <c r="M12" s="11">
        <v>144</v>
      </c>
      <c r="N12" s="11">
        <v>123</v>
      </c>
      <c r="O12" s="11">
        <v>128</v>
      </c>
      <c r="P12" s="11">
        <v>124</v>
      </c>
      <c r="Q12" s="11">
        <v>146</v>
      </c>
      <c r="R12" s="10">
        <v>84</v>
      </c>
      <c r="S12" s="11">
        <v>284</v>
      </c>
      <c r="T12" s="11">
        <v>334</v>
      </c>
      <c r="U12" s="10">
        <v>333</v>
      </c>
      <c r="V12" s="11">
        <v>172</v>
      </c>
      <c r="W12" s="11">
        <v>174</v>
      </c>
      <c r="X12" s="11">
        <v>54</v>
      </c>
      <c r="Y12" s="11">
        <v>7</v>
      </c>
      <c r="Z12" s="10">
        <v>315</v>
      </c>
      <c r="AA12" s="11">
        <v>234</v>
      </c>
      <c r="AB12" s="11">
        <v>221</v>
      </c>
      <c r="AC12" s="11">
        <v>56</v>
      </c>
      <c r="AD12" s="11">
        <v>5</v>
      </c>
      <c r="AE12" s="10">
        <v>302</v>
      </c>
      <c r="AF12" s="11">
        <v>478</v>
      </c>
      <c r="AG12" s="10">
        <v>358</v>
      </c>
      <c r="AH12" s="11">
        <v>317</v>
      </c>
      <c r="AI12" s="10">
        <v>518</v>
      </c>
      <c r="AJ12" s="11">
        <v>185</v>
      </c>
      <c r="AK12" s="11">
        <v>183</v>
      </c>
      <c r="AL12" s="11">
        <v>69</v>
      </c>
      <c r="AM12" s="11">
        <v>322</v>
      </c>
      <c r="AN12" s="11">
        <v>11</v>
      </c>
      <c r="AO12" s="11">
        <v>21</v>
      </c>
      <c r="AP12" s="10">
        <v>148</v>
      </c>
      <c r="AQ12" s="11">
        <v>193</v>
      </c>
      <c r="AR12" s="11">
        <v>180</v>
      </c>
      <c r="AS12" s="11">
        <v>76</v>
      </c>
      <c r="AT12" s="11">
        <v>351</v>
      </c>
      <c r="AU12" s="11">
        <v>8</v>
      </c>
      <c r="AV12" s="11">
        <v>7</v>
      </c>
      <c r="AW12" s="10">
        <v>135</v>
      </c>
      <c r="AX12" s="11">
        <v>177</v>
      </c>
      <c r="AY12" s="11">
        <v>155</v>
      </c>
      <c r="AZ12" s="11">
        <v>89</v>
      </c>
      <c r="BA12" s="11">
        <v>262</v>
      </c>
      <c r="BB12" s="11">
        <v>92</v>
      </c>
      <c r="BC12" s="11">
        <v>5</v>
      </c>
      <c r="BD12" s="10">
        <v>149</v>
      </c>
    </row>
    <row r="13" spans="1:56" ht="25.5" x14ac:dyDescent="0.2">
      <c r="A13" s="4" t="s">
        <v>142</v>
      </c>
      <c r="B13" s="12">
        <v>324</v>
      </c>
      <c r="C13" s="13">
        <v>157</v>
      </c>
      <c r="D13" s="12">
        <v>167</v>
      </c>
      <c r="E13" s="13">
        <v>32</v>
      </c>
      <c r="F13" s="13">
        <v>32</v>
      </c>
      <c r="G13" s="13">
        <v>44</v>
      </c>
      <c r="H13" s="13">
        <v>64</v>
      </c>
      <c r="I13" s="13">
        <v>47</v>
      </c>
      <c r="J13" s="12">
        <v>106</v>
      </c>
      <c r="K13" s="13">
        <v>42</v>
      </c>
      <c r="L13" s="13">
        <v>50</v>
      </c>
      <c r="M13" s="13">
        <v>45</v>
      </c>
      <c r="N13" s="13">
        <v>49</v>
      </c>
      <c r="O13" s="13">
        <v>44</v>
      </c>
      <c r="P13" s="13">
        <v>36</v>
      </c>
      <c r="Q13" s="13">
        <v>40</v>
      </c>
      <c r="R13" s="12">
        <v>17</v>
      </c>
      <c r="S13" s="13">
        <v>96</v>
      </c>
      <c r="T13" s="13">
        <v>108</v>
      </c>
      <c r="U13" s="12">
        <v>104</v>
      </c>
      <c r="V13" s="13">
        <v>116</v>
      </c>
      <c r="W13" s="13">
        <v>76</v>
      </c>
      <c r="X13" s="13">
        <v>28</v>
      </c>
      <c r="Y13" s="13">
        <v>1</v>
      </c>
      <c r="Z13" s="12">
        <v>31</v>
      </c>
      <c r="AA13" s="13">
        <v>145</v>
      </c>
      <c r="AB13" s="13">
        <v>81</v>
      </c>
      <c r="AC13" s="13">
        <v>25</v>
      </c>
      <c r="AD13" s="13">
        <v>2</v>
      </c>
      <c r="AE13" s="12">
        <v>24</v>
      </c>
      <c r="AF13" s="13">
        <v>241</v>
      </c>
      <c r="AG13" s="12">
        <v>36</v>
      </c>
      <c r="AH13" s="13">
        <v>124</v>
      </c>
      <c r="AI13" s="12">
        <v>165</v>
      </c>
      <c r="AJ13" s="13">
        <v>122</v>
      </c>
      <c r="AK13" s="13">
        <v>61</v>
      </c>
      <c r="AL13" s="13">
        <v>36</v>
      </c>
      <c r="AM13" s="13">
        <v>30</v>
      </c>
      <c r="AN13" s="13">
        <v>3</v>
      </c>
      <c r="AO13" s="13">
        <v>8</v>
      </c>
      <c r="AP13" s="12">
        <v>47</v>
      </c>
      <c r="AQ13" s="13">
        <v>126</v>
      </c>
      <c r="AR13" s="13">
        <v>72</v>
      </c>
      <c r="AS13" s="13">
        <v>36</v>
      </c>
      <c r="AT13" s="13">
        <v>34</v>
      </c>
      <c r="AU13" s="13">
        <v>3</v>
      </c>
      <c r="AV13" s="13">
        <v>2</v>
      </c>
      <c r="AW13" s="12">
        <v>40</v>
      </c>
      <c r="AX13" s="13">
        <v>118</v>
      </c>
      <c r="AY13" s="13">
        <v>58</v>
      </c>
      <c r="AZ13" s="13">
        <v>32</v>
      </c>
      <c r="BA13" s="13">
        <v>25</v>
      </c>
      <c r="BB13" s="13">
        <v>21</v>
      </c>
      <c r="BC13" s="13">
        <v>0</v>
      </c>
      <c r="BD13" s="12">
        <v>41</v>
      </c>
    </row>
    <row r="14" spans="1:56" x14ac:dyDescent="0.2">
      <c r="A14" s="4" t="s">
        <v>86</v>
      </c>
      <c r="B14" s="14">
        <v>0.32019999999999998</v>
      </c>
      <c r="C14" s="15">
        <v>0.2984</v>
      </c>
      <c r="D14" s="14">
        <v>0.34379999999999999</v>
      </c>
      <c r="E14" s="15">
        <v>0.28370000000000001</v>
      </c>
      <c r="F14" s="15">
        <v>0.19650000000000001</v>
      </c>
      <c r="G14" s="15">
        <v>0.2823</v>
      </c>
      <c r="H14" s="15">
        <v>0.33579999999999999</v>
      </c>
      <c r="I14" s="15">
        <v>0.2944</v>
      </c>
      <c r="J14" s="14">
        <v>0.45390000000000003</v>
      </c>
      <c r="K14" s="15">
        <v>0.32329999999999998</v>
      </c>
      <c r="L14" s="15">
        <v>0.37690000000000001</v>
      </c>
      <c r="M14" s="15">
        <v>0.31559999999999999</v>
      </c>
      <c r="N14" s="15">
        <v>0.40060000000000001</v>
      </c>
      <c r="O14" s="15">
        <v>0.34200000000000003</v>
      </c>
      <c r="P14" s="15">
        <v>0.29380000000000001</v>
      </c>
      <c r="Q14" s="15">
        <v>0.27429999999999999</v>
      </c>
      <c r="R14" s="14">
        <v>0.20230000000000001</v>
      </c>
      <c r="S14" s="15">
        <v>0.33800000000000002</v>
      </c>
      <c r="T14" s="15">
        <v>0.3221</v>
      </c>
      <c r="U14" s="14">
        <v>0.31169999999999998</v>
      </c>
      <c r="V14" s="15">
        <v>0.67390000000000005</v>
      </c>
      <c r="W14" s="15">
        <v>0.43580000000000002</v>
      </c>
      <c r="X14" s="15">
        <v>0.52569999999999995</v>
      </c>
      <c r="Y14" s="15">
        <v>0.15179999999999999</v>
      </c>
      <c r="Z14" s="14">
        <v>9.8100000000000007E-2</v>
      </c>
      <c r="AA14" s="15">
        <v>0.61750000000000005</v>
      </c>
      <c r="AB14" s="15">
        <v>0.36609999999999998</v>
      </c>
      <c r="AC14" s="15">
        <v>0.4526</v>
      </c>
      <c r="AD14" s="15">
        <v>0.37530000000000002</v>
      </c>
      <c r="AE14" s="14">
        <v>8.1199999999999994E-2</v>
      </c>
      <c r="AF14" s="15">
        <v>0.50519999999999998</v>
      </c>
      <c r="AG14" s="14">
        <v>0.1017</v>
      </c>
      <c r="AH14" s="15">
        <v>0.39279999999999998</v>
      </c>
      <c r="AI14" s="14">
        <v>0.31859999999999999</v>
      </c>
      <c r="AJ14" s="15">
        <v>0.65749999999999997</v>
      </c>
      <c r="AK14" s="15">
        <v>0.33400000000000002</v>
      </c>
      <c r="AL14" s="15">
        <v>0.51880000000000004</v>
      </c>
      <c r="AM14" s="15">
        <v>9.3100000000000002E-2</v>
      </c>
      <c r="AN14" s="15">
        <v>0.2341</v>
      </c>
      <c r="AO14" s="15">
        <v>0.35909999999999997</v>
      </c>
      <c r="AP14" s="14">
        <v>0.31619999999999998</v>
      </c>
      <c r="AQ14" s="15">
        <v>0.65269999999999995</v>
      </c>
      <c r="AR14" s="15">
        <v>0.40139999999999998</v>
      </c>
      <c r="AS14" s="15">
        <v>0.47920000000000001</v>
      </c>
      <c r="AT14" s="15">
        <v>9.6799999999999997E-2</v>
      </c>
      <c r="AU14" s="15">
        <v>0.34229999999999999</v>
      </c>
      <c r="AV14" s="15">
        <v>0.2999</v>
      </c>
      <c r="AW14" s="14">
        <v>0.2928</v>
      </c>
      <c r="AX14" s="15">
        <v>0.66459999999999997</v>
      </c>
      <c r="AY14" s="15">
        <v>0.37519999999999998</v>
      </c>
      <c r="AZ14" s="15">
        <v>0.3639</v>
      </c>
      <c r="BA14" s="15">
        <v>9.5000000000000001E-2</v>
      </c>
      <c r="BB14" s="15">
        <v>0.23080000000000001</v>
      </c>
      <c r="BC14" s="15">
        <v>5.9799999999999999E-2</v>
      </c>
      <c r="BD14" s="14">
        <v>0.27729999999999999</v>
      </c>
    </row>
    <row r="15" spans="1:56" ht="51" x14ac:dyDescent="0.2">
      <c r="A15" s="4" t="s">
        <v>143</v>
      </c>
      <c r="B15" s="12">
        <v>210</v>
      </c>
      <c r="C15" s="13">
        <v>106</v>
      </c>
      <c r="D15" s="12">
        <v>103</v>
      </c>
      <c r="E15" s="13">
        <v>13</v>
      </c>
      <c r="F15" s="13">
        <v>32</v>
      </c>
      <c r="G15" s="13">
        <v>38</v>
      </c>
      <c r="H15" s="13">
        <v>40</v>
      </c>
      <c r="I15" s="13">
        <v>42</v>
      </c>
      <c r="J15" s="12">
        <v>46</v>
      </c>
      <c r="K15" s="13">
        <v>20</v>
      </c>
      <c r="L15" s="13">
        <v>27</v>
      </c>
      <c r="M15" s="13">
        <v>32</v>
      </c>
      <c r="N15" s="13">
        <v>26</v>
      </c>
      <c r="O15" s="13">
        <v>30</v>
      </c>
      <c r="P15" s="13">
        <v>21</v>
      </c>
      <c r="Q15" s="13">
        <v>31</v>
      </c>
      <c r="R15" s="12">
        <v>23</v>
      </c>
      <c r="S15" s="13">
        <v>48</v>
      </c>
      <c r="T15" s="13">
        <v>71</v>
      </c>
      <c r="U15" s="12">
        <v>79</v>
      </c>
      <c r="V15" s="13">
        <v>42</v>
      </c>
      <c r="W15" s="13">
        <v>47</v>
      </c>
      <c r="X15" s="13">
        <v>16</v>
      </c>
      <c r="Y15" s="13">
        <v>2</v>
      </c>
      <c r="Z15" s="12">
        <v>43</v>
      </c>
      <c r="AA15" s="13">
        <v>69</v>
      </c>
      <c r="AB15" s="13">
        <v>62</v>
      </c>
      <c r="AC15" s="13">
        <v>17</v>
      </c>
      <c r="AD15" s="13">
        <v>1</v>
      </c>
      <c r="AE15" s="12">
        <v>33</v>
      </c>
      <c r="AF15" s="13">
        <v>134</v>
      </c>
      <c r="AG15" s="12">
        <v>51</v>
      </c>
      <c r="AH15" s="13">
        <v>80</v>
      </c>
      <c r="AI15" s="12">
        <v>105</v>
      </c>
      <c r="AJ15" s="13">
        <v>50</v>
      </c>
      <c r="AK15" s="13">
        <v>43</v>
      </c>
      <c r="AL15" s="13">
        <v>13</v>
      </c>
      <c r="AM15" s="13">
        <v>32</v>
      </c>
      <c r="AN15" s="13">
        <v>4</v>
      </c>
      <c r="AO15" s="13">
        <v>10</v>
      </c>
      <c r="AP15" s="12">
        <v>51</v>
      </c>
      <c r="AQ15" s="13">
        <v>51</v>
      </c>
      <c r="AR15" s="13">
        <v>48</v>
      </c>
      <c r="AS15" s="13">
        <v>19</v>
      </c>
      <c r="AT15" s="13">
        <v>35</v>
      </c>
      <c r="AU15" s="13">
        <v>3</v>
      </c>
      <c r="AV15" s="13">
        <v>2</v>
      </c>
      <c r="AW15" s="12">
        <v>42</v>
      </c>
      <c r="AX15" s="13">
        <v>47</v>
      </c>
      <c r="AY15" s="13">
        <v>35</v>
      </c>
      <c r="AZ15" s="13">
        <v>31</v>
      </c>
      <c r="BA15" s="13">
        <v>25</v>
      </c>
      <c r="BB15" s="13">
        <v>15</v>
      </c>
      <c r="BC15" s="13">
        <v>3</v>
      </c>
      <c r="BD15" s="12">
        <v>45</v>
      </c>
    </row>
    <row r="16" spans="1:56" x14ac:dyDescent="0.2">
      <c r="A16" s="4" t="s">
        <v>86</v>
      </c>
      <c r="B16" s="14">
        <v>0.2074</v>
      </c>
      <c r="C16" s="15">
        <v>0.20269999999999999</v>
      </c>
      <c r="D16" s="14">
        <v>0.21249999999999999</v>
      </c>
      <c r="E16" s="15">
        <v>0.1123</v>
      </c>
      <c r="F16" s="15">
        <v>0.19839999999999999</v>
      </c>
      <c r="G16" s="15">
        <v>0.24079999999999999</v>
      </c>
      <c r="H16" s="15">
        <v>0.21290000000000001</v>
      </c>
      <c r="I16" s="15">
        <v>0.26069999999999999</v>
      </c>
      <c r="J16" s="14">
        <v>0.1958</v>
      </c>
      <c r="K16" s="15">
        <v>0.1565</v>
      </c>
      <c r="L16" s="15">
        <v>0.20660000000000001</v>
      </c>
      <c r="M16" s="15">
        <v>0.223</v>
      </c>
      <c r="N16" s="15">
        <v>0.20799999999999999</v>
      </c>
      <c r="O16" s="15">
        <v>0.23080000000000001</v>
      </c>
      <c r="P16" s="15">
        <v>0.16639999999999999</v>
      </c>
      <c r="Q16" s="15">
        <v>0.2157</v>
      </c>
      <c r="R16" s="14">
        <v>0.26979999999999998</v>
      </c>
      <c r="S16" s="15">
        <v>0.16839999999999999</v>
      </c>
      <c r="T16" s="15">
        <v>0.2132</v>
      </c>
      <c r="U16" s="14">
        <v>0.2366</v>
      </c>
      <c r="V16" s="15">
        <v>0.2424</v>
      </c>
      <c r="W16" s="15">
        <v>0.27060000000000001</v>
      </c>
      <c r="X16" s="15">
        <v>0.29449999999999998</v>
      </c>
      <c r="Y16" s="15">
        <v>0.21909999999999999</v>
      </c>
      <c r="Z16" s="14">
        <v>0.13669999999999999</v>
      </c>
      <c r="AA16" s="15">
        <v>0.29630000000000001</v>
      </c>
      <c r="AB16" s="15">
        <v>0.27929999999999999</v>
      </c>
      <c r="AC16" s="15">
        <v>0.30859999999999999</v>
      </c>
      <c r="AD16" s="15">
        <v>0.2712</v>
      </c>
      <c r="AE16" s="14">
        <v>0.108</v>
      </c>
      <c r="AF16" s="15">
        <v>0.28100000000000003</v>
      </c>
      <c r="AG16" s="14">
        <v>0.14130000000000001</v>
      </c>
      <c r="AH16" s="15">
        <v>0.25119999999999998</v>
      </c>
      <c r="AI16" s="14">
        <v>0.2021</v>
      </c>
      <c r="AJ16" s="15">
        <v>0.26869999999999999</v>
      </c>
      <c r="AK16" s="15">
        <v>0.23319999999999999</v>
      </c>
      <c r="AL16" s="15">
        <v>0.18479999999999999</v>
      </c>
      <c r="AM16" s="15">
        <v>9.8500000000000004E-2</v>
      </c>
      <c r="AN16" s="15">
        <v>0.36270000000000002</v>
      </c>
      <c r="AO16" s="15">
        <v>0.48670000000000002</v>
      </c>
      <c r="AP16" s="14">
        <v>0.34449999999999997</v>
      </c>
      <c r="AQ16" s="15">
        <v>0.2621</v>
      </c>
      <c r="AR16" s="15">
        <v>0.26819999999999999</v>
      </c>
      <c r="AS16" s="15">
        <v>0.2525</v>
      </c>
      <c r="AT16" s="15">
        <v>0.10050000000000001</v>
      </c>
      <c r="AU16" s="15">
        <v>0.44569999999999999</v>
      </c>
      <c r="AV16" s="15">
        <v>0.3362</v>
      </c>
      <c r="AW16" s="14">
        <v>0.30919999999999997</v>
      </c>
      <c r="AX16" s="15">
        <v>0.26690000000000003</v>
      </c>
      <c r="AY16" s="15">
        <v>0.22869999999999999</v>
      </c>
      <c r="AZ16" s="15">
        <v>0.34739999999999999</v>
      </c>
      <c r="BA16" s="15">
        <v>9.4200000000000006E-2</v>
      </c>
      <c r="BB16" s="15">
        <v>0.16420000000000001</v>
      </c>
      <c r="BC16" s="15">
        <v>0.49559999999999998</v>
      </c>
      <c r="BD16" s="14">
        <v>0.30209999999999998</v>
      </c>
    </row>
    <row r="17" spans="1:56" ht="38.25" x14ac:dyDescent="0.2">
      <c r="A17" s="4" t="s">
        <v>144</v>
      </c>
      <c r="B17" s="12">
        <v>74</v>
      </c>
      <c r="C17" s="13">
        <v>48</v>
      </c>
      <c r="D17" s="12">
        <v>26</v>
      </c>
      <c r="E17" s="13">
        <v>13</v>
      </c>
      <c r="F17" s="13">
        <v>13</v>
      </c>
      <c r="G17" s="13">
        <v>10</v>
      </c>
      <c r="H17" s="13">
        <v>12</v>
      </c>
      <c r="I17" s="13">
        <v>19</v>
      </c>
      <c r="J17" s="12">
        <v>7</v>
      </c>
      <c r="K17" s="13">
        <v>12</v>
      </c>
      <c r="L17" s="13">
        <v>14</v>
      </c>
      <c r="M17" s="13">
        <v>9</v>
      </c>
      <c r="N17" s="13">
        <v>7</v>
      </c>
      <c r="O17" s="13">
        <v>4</v>
      </c>
      <c r="P17" s="13">
        <v>11</v>
      </c>
      <c r="Q17" s="13">
        <v>16</v>
      </c>
      <c r="R17" s="12">
        <v>2</v>
      </c>
      <c r="S17" s="13">
        <v>15</v>
      </c>
      <c r="T17" s="13">
        <v>26</v>
      </c>
      <c r="U17" s="12">
        <v>28</v>
      </c>
      <c r="V17" s="13">
        <v>2</v>
      </c>
      <c r="W17" s="13">
        <v>9</v>
      </c>
      <c r="X17" s="13">
        <v>2</v>
      </c>
      <c r="Y17" s="13">
        <v>0</v>
      </c>
      <c r="Z17" s="12">
        <v>33</v>
      </c>
      <c r="AA17" s="13">
        <v>5</v>
      </c>
      <c r="AB17" s="13">
        <v>16</v>
      </c>
      <c r="AC17" s="13">
        <v>2</v>
      </c>
      <c r="AD17" s="13">
        <v>0</v>
      </c>
      <c r="AE17" s="12">
        <v>35</v>
      </c>
      <c r="AF17" s="13">
        <v>24</v>
      </c>
      <c r="AG17" s="12">
        <v>35</v>
      </c>
      <c r="AH17" s="13">
        <v>21</v>
      </c>
      <c r="AI17" s="12">
        <v>36</v>
      </c>
      <c r="AJ17" s="13">
        <v>5</v>
      </c>
      <c r="AK17" s="13">
        <v>17</v>
      </c>
      <c r="AL17" s="13">
        <v>3</v>
      </c>
      <c r="AM17" s="13">
        <v>32</v>
      </c>
      <c r="AN17" s="13">
        <v>0</v>
      </c>
      <c r="AO17" s="13">
        <v>0</v>
      </c>
      <c r="AP17" s="12">
        <v>12</v>
      </c>
      <c r="AQ17" s="13">
        <v>5</v>
      </c>
      <c r="AR17" s="13">
        <v>14</v>
      </c>
      <c r="AS17" s="13">
        <v>2</v>
      </c>
      <c r="AT17" s="13">
        <v>34</v>
      </c>
      <c r="AU17" s="13">
        <v>0</v>
      </c>
      <c r="AV17" s="13">
        <v>0</v>
      </c>
      <c r="AW17" s="12">
        <v>15</v>
      </c>
      <c r="AX17" s="13">
        <v>2</v>
      </c>
      <c r="AY17" s="13">
        <v>13</v>
      </c>
      <c r="AZ17" s="13">
        <v>4</v>
      </c>
      <c r="BA17" s="13">
        <v>31</v>
      </c>
      <c r="BB17" s="13">
        <v>3</v>
      </c>
      <c r="BC17" s="13">
        <v>0</v>
      </c>
      <c r="BD17" s="12">
        <v>16</v>
      </c>
    </row>
    <row r="18" spans="1:56" x14ac:dyDescent="0.2">
      <c r="A18" s="4" t="s">
        <v>86</v>
      </c>
      <c r="B18" s="14">
        <v>7.3599999999999999E-2</v>
      </c>
      <c r="C18" s="15">
        <v>9.1600000000000001E-2</v>
      </c>
      <c r="D18" s="14">
        <v>5.4199999999999998E-2</v>
      </c>
      <c r="E18" s="15">
        <v>0.1178</v>
      </c>
      <c r="F18" s="15">
        <v>8.2699999999999996E-2</v>
      </c>
      <c r="G18" s="15">
        <v>6.2E-2</v>
      </c>
      <c r="H18" s="15">
        <v>6.2899999999999998E-2</v>
      </c>
      <c r="I18" s="15">
        <v>0.11940000000000001</v>
      </c>
      <c r="J18" s="14">
        <v>3.1300000000000001E-2</v>
      </c>
      <c r="K18" s="15">
        <v>9.06E-2</v>
      </c>
      <c r="L18" s="15">
        <v>0.10580000000000001</v>
      </c>
      <c r="M18" s="15">
        <v>6.5500000000000003E-2</v>
      </c>
      <c r="N18" s="15">
        <v>5.3699999999999998E-2</v>
      </c>
      <c r="O18" s="15">
        <v>3.1800000000000002E-2</v>
      </c>
      <c r="P18" s="15">
        <v>8.6400000000000005E-2</v>
      </c>
      <c r="Q18" s="15">
        <v>0.11</v>
      </c>
      <c r="R18" s="14">
        <v>2.23E-2</v>
      </c>
      <c r="S18" s="15">
        <v>5.2699999999999997E-2</v>
      </c>
      <c r="T18" s="15">
        <v>7.8299999999999995E-2</v>
      </c>
      <c r="U18" s="14">
        <v>8.5099999999999995E-2</v>
      </c>
      <c r="V18" s="15">
        <v>1.37E-2</v>
      </c>
      <c r="W18" s="15">
        <v>5.1299999999999998E-2</v>
      </c>
      <c r="X18" s="15">
        <v>3.8300000000000001E-2</v>
      </c>
      <c r="Y18" s="15">
        <v>0</v>
      </c>
      <c r="Z18" s="14">
        <v>0.10539999999999999</v>
      </c>
      <c r="AA18" s="15">
        <v>1.9599999999999999E-2</v>
      </c>
      <c r="AB18" s="15">
        <v>7.0300000000000001E-2</v>
      </c>
      <c r="AC18" s="15">
        <v>3.2099999999999997E-2</v>
      </c>
      <c r="AD18" s="15">
        <v>3.3000000000000002E-2</v>
      </c>
      <c r="AE18" s="14">
        <v>0.1172</v>
      </c>
      <c r="AF18" s="15">
        <v>5.04E-2</v>
      </c>
      <c r="AG18" s="14">
        <v>9.9099999999999994E-2</v>
      </c>
      <c r="AH18" s="15">
        <v>6.6500000000000004E-2</v>
      </c>
      <c r="AI18" s="14">
        <v>7.0400000000000004E-2</v>
      </c>
      <c r="AJ18" s="15">
        <v>2.5100000000000001E-2</v>
      </c>
      <c r="AK18" s="15">
        <v>9.5000000000000001E-2</v>
      </c>
      <c r="AL18" s="15">
        <v>4.1700000000000001E-2</v>
      </c>
      <c r="AM18" s="15">
        <v>9.8699999999999996E-2</v>
      </c>
      <c r="AN18" s="15">
        <v>0</v>
      </c>
      <c r="AO18" s="15">
        <v>0</v>
      </c>
      <c r="AP18" s="14">
        <v>7.8799999999999995E-2</v>
      </c>
      <c r="AQ18" s="15">
        <v>2.7099999999999999E-2</v>
      </c>
      <c r="AR18" s="15">
        <v>7.5800000000000006E-2</v>
      </c>
      <c r="AS18" s="15">
        <v>3.2199999999999999E-2</v>
      </c>
      <c r="AT18" s="15">
        <v>9.7799999999999998E-2</v>
      </c>
      <c r="AU18" s="15">
        <v>0</v>
      </c>
      <c r="AV18" s="15">
        <v>0</v>
      </c>
      <c r="AW18" s="14">
        <v>0.1124</v>
      </c>
      <c r="AX18" s="15">
        <v>1.23E-2</v>
      </c>
      <c r="AY18" s="15">
        <v>8.1000000000000003E-2</v>
      </c>
      <c r="AZ18" s="15">
        <v>4.5100000000000001E-2</v>
      </c>
      <c r="BA18" s="15">
        <v>0.12</v>
      </c>
      <c r="BB18" s="15">
        <v>3.0300000000000001E-2</v>
      </c>
      <c r="BC18" s="15">
        <v>0</v>
      </c>
      <c r="BD18" s="14">
        <v>0.1089</v>
      </c>
    </row>
    <row r="19" spans="1:56" ht="38.25" x14ac:dyDescent="0.2">
      <c r="A19" s="4" t="s">
        <v>145</v>
      </c>
      <c r="B19" s="12">
        <v>100</v>
      </c>
      <c r="C19" s="13">
        <v>47</v>
      </c>
      <c r="D19" s="12">
        <v>53</v>
      </c>
      <c r="E19" s="13">
        <v>12</v>
      </c>
      <c r="F19" s="13">
        <v>21</v>
      </c>
      <c r="G19" s="13">
        <v>15</v>
      </c>
      <c r="H19" s="13">
        <v>16</v>
      </c>
      <c r="I19" s="13">
        <v>16</v>
      </c>
      <c r="J19" s="12">
        <v>19</v>
      </c>
      <c r="K19" s="13">
        <v>17</v>
      </c>
      <c r="L19" s="13">
        <v>11</v>
      </c>
      <c r="M19" s="13">
        <v>21</v>
      </c>
      <c r="N19" s="13">
        <v>9</v>
      </c>
      <c r="O19" s="13">
        <v>15</v>
      </c>
      <c r="P19" s="13">
        <v>6</v>
      </c>
      <c r="Q19" s="13">
        <v>15</v>
      </c>
      <c r="R19" s="12">
        <v>6</v>
      </c>
      <c r="S19" s="13">
        <v>25</v>
      </c>
      <c r="T19" s="13">
        <v>33</v>
      </c>
      <c r="U19" s="12">
        <v>38</v>
      </c>
      <c r="V19" s="13">
        <v>4</v>
      </c>
      <c r="W19" s="13">
        <v>10</v>
      </c>
      <c r="X19" s="13">
        <v>3</v>
      </c>
      <c r="Y19" s="13">
        <v>4</v>
      </c>
      <c r="Z19" s="12">
        <v>56</v>
      </c>
      <c r="AA19" s="13">
        <v>5</v>
      </c>
      <c r="AB19" s="13">
        <v>24</v>
      </c>
      <c r="AC19" s="13">
        <v>3</v>
      </c>
      <c r="AD19" s="13">
        <v>0</v>
      </c>
      <c r="AE19" s="12">
        <v>54</v>
      </c>
      <c r="AF19" s="13">
        <v>21</v>
      </c>
      <c r="AG19" s="12">
        <v>63</v>
      </c>
      <c r="AH19" s="13">
        <v>31</v>
      </c>
      <c r="AI19" s="12">
        <v>51</v>
      </c>
      <c r="AJ19" s="13">
        <v>3</v>
      </c>
      <c r="AK19" s="13">
        <v>16</v>
      </c>
      <c r="AL19" s="13">
        <v>3</v>
      </c>
      <c r="AM19" s="13">
        <v>63</v>
      </c>
      <c r="AN19" s="13">
        <v>4</v>
      </c>
      <c r="AO19" s="13">
        <v>1</v>
      </c>
      <c r="AP19" s="12">
        <v>9</v>
      </c>
      <c r="AQ19" s="13">
        <v>4</v>
      </c>
      <c r="AR19" s="13">
        <v>12</v>
      </c>
      <c r="AS19" s="13">
        <v>2</v>
      </c>
      <c r="AT19" s="13">
        <v>70</v>
      </c>
      <c r="AU19" s="13">
        <v>2</v>
      </c>
      <c r="AV19" s="13">
        <v>1</v>
      </c>
      <c r="AW19" s="12">
        <v>7</v>
      </c>
      <c r="AX19" s="13">
        <v>3</v>
      </c>
      <c r="AY19" s="13">
        <v>14</v>
      </c>
      <c r="AZ19" s="13">
        <v>5</v>
      </c>
      <c r="BA19" s="13">
        <v>47</v>
      </c>
      <c r="BB19" s="13">
        <v>19</v>
      </c>
      <c r="BC19" s="13">
        <v>2</v>
      </c>
      <c r="BD19" s="12">
        <v>8</v>
      </c>
    </row>
    <row r="20" spans="1:56" x14ac:dyDescent="0.2">
      <c r="A20" s="4" t="s">
        <v>86</v>
      </c>
      <c r="B20" s="14">
        <v>9.8699999999999996E-2</v>
      </c>
      <c r="C20" s="15">
        <v>8.8900000000000007E-2</v>
      </c>
      <c r="D20" s="14">
        <v>0.10929999999999999</v>
      </c>
      <c r="E20" s="15">
        <v>0.1074</v>
      </c>
      <c r="F20" s="15">
        <v>0.13189999999999999</v>
      </c>
      <c r="G20" s="15">
        <v>9.8699999999999996E-2</v>
      </c>
      <c r="H20" s="15">
        <v>8.5599999999999996E-2</v>
      </c>
      <c r="I20" s="15">
        <v>0.1027</v>
      </c>
      <c r="J20" s="14">
        <v>7.9500000000000001E-2</v>
      </c>
      <c r="K20" s="15">
        <v>0.1326</v>
      </c>
      <c r="L20" s="15">
        <v>8.3400000000000002E-2</v>
      </c>
      <c r="M20" s="15">
        <v>0.14460000000000001</v>
      </c>
      <c r="N20" s="15">
        <v>7.1800000000000003E-2</v>
      </c>
      <c r="O20" s="15">
        <v>0.1167</v>
      </c>
      <c r="P20" s="15">
        <v>4.9700000000000001E-2</v>
      </c>
      <c r="Q20" s="15">
        <v>0.105</v>
      </c>
      <c r="R20" s="14">
        <v>6.6000000000000003E-2</v>
      </c>
      <c r="S20" s="15">
        <v>8.6599999999999996E-2</v>
      </c>
      <c r="T20" s="15">
        <v>9.9699999999999997E-2</v>
      </c>
      <c r="U20" s="14">
        <v>0.1138</v>
      </c>
      <c r="V20" s="15">
        <v>2.18E-2</v>
      </c>
      <c r="W20" s="15">
        <v>5.8500000000000003E-2</v>
      </c>
      <c r="X20" s="15">
        <v>4.9500000000000002E-2</v>
      </c>
      <c r="Y20" s="15">
        <v>0.62909999999999999</v>
      </c>
      <c r="Z20" s="14">
        <v>0.1784</v>
      </c>
      <c r="AA20" s="15">
        <v>2.01E-2</v>
      </c>
      <c r="AB20" s="15">
        <v>0.1094</v>
      </c>
      <c r="AC20" s="15">
        <v>4.7899999999999998E-2</v>
      </c>
      <c r="AD20" s="15">
        <v>5.8500000000000003E-2</v>
      </c>
      <c r="AE20" s="14">
        <v>0.18029999999999999</v>
      </c>
      <c r="AF20" s="15">
        <v>4.3299999999999998E-2</v>
      </c>
      <c r="AG20" s="14">
        <v>0.1772</v>
      </c>
      <c r="AH20" s="15">
        <v>9.8100000000000007E-2</v>
      </c>
      <c r="AI20" s="14">
        <v>9.8100000000000007E-2</v>
      </c>
      <c r="AJ20" s="15">
        <v>1.44E-2</v>
      </c>
      <c r="AK20" s="15">
        <v>8.6599999999999996E-2</v>
      </c>
      <c r="AL20" s="15">
        <v>4.0500000000000001E-2</v>
      </c>
      <c r="AM20" s="15">
        <v>0.19589999999999999</v>
      </c>
      <c r="AN20" s="15">
        <v>0.3513</v>
      </c>
      <c r="AO20" s="15">
        <v>4.6100000000000002E-2</v>
      </c>
      <c r="AP20" s="14">
        <v>6.3700000000000007E-2</v>
      </c>
      <c r="AQ20" s="15">
        <v>2.3199999999999998E-2</v>
      </c>
      <c r="AR20" s="15">
        <v>6.4000000000000001E-2</v>
      </c>
      <c r="AS20" s="15">
        <v>3.1399999999999997E-2</v>
      </c>
      <c r="AT20" s="15">
        <v>0.2</v>
      </c>
      <c r="AU20" s="15">
        <v>0.21199999999999999</v>
      </c>
      <c r="AV20" s="15">
        <v>0.1381</v>
      </c>
      <c r="AW20" s="14">
        <v>5.5399999999999998E-2</v>
      </c>
      <c r="AX20" s="15">
        <v>1.9400000000000001E-2</v>
      </c>
      <c r="AY20" s="15">
        <v>8.7999999999999995E-2</v>
      </c>
      <c r="AZ20" s="15">
        <v>5.2400000000000002E-2</v>
      </c>
      <c r="BA20" s="15">
        <v>0.1807</v>
      </c>
      <c r="BB20" s="15">
        <v>0.21029999999999999</v>
      </c>
      <c r="BC20" s="15">
        <v>0.4446</v>
      </c>
      <c r="BD20" s="14">
        <v>5.3699999999999998E-2</v>
      </c>
    </row>
    <row r="21" spans="1:56" ht="63.75" x14ac:dyDescent="0.2">
      <c r="A21" s="4" t="s">
        <v>146</v>
      </c>
      <c r="B21" s="12">
        <v>221</v>
      </c>
      <c r="C21" s="13">
        <v>114</v>
      </c>
      <c r="D21" s="12">
        <v>107</v>
      </c>
      <c r="E21" s="13">
        <v>26</v>
      </c>
      <c r="F21" s="13">
        <v>38</v>
      </c>
      <c r="G21" s="13">
        <v>33</v>
      </c>
      <c r="H21" s="13">
        <v>48</v>
      </c>
      <c r="I21" s="13">
        <v>27</v>
      </c>
      <c r="J21" s="12">
        <v>50</v>
      </c>
      <c r="K21" s="13">
        <v>27</v>
      </c>
      <c r="L21" s="13">
        <v>25</v>
      </c>
      <c r="M21" s="13">
        <v>25</v>
      </c>
      <c r="N21" s="13">
        <v>24</v>
      </c>
      <c r="O21" s="13">
        <v>29</v>
      </c>
      <c r="P21" s="13">
        <v>33</v>
      </c>
      <c r="Q21" s="13">
        <v>29</v>
      </c>
      <c r="R21" s="12">
        <v>30</v>
      </c>
      <c r="S21" s="13">
        <v>74</v>
      </c>
      <c r="T21" s="13">
        <v>72</v>
      </c>
      <c r="U21" s="12">
        <v>64</v>
      </c>
      <c r="V21" s="13">
        <v>4</v>
      </c>
      <c r="W21" s="13">
        <v>24</v>
      </c>
      <c r="X21" s="13">
        <v>5</v>
      </c>
      <c r="Y21" s="13">
        <v>0</v>
      </c>
      <c r="Z21" s="12">
        <v>143</v>
      </c>
      <c r="AA21" s="13">
        <v>6</v>
      </c>
      <c r="AB21" s="13">
        <v>30</v>
      </c>
      <c r="AC21" s="13">
        <v>8</v>
      </c>
      <c r="AD21" s="13">
        <v>1</v>
      </c>
      <c r="AE21" s="12">
        <v>142</v>
      </c>
      <c r="AF21" s="13">
        <v>40</v>
      </c>
      <c r="AG21" s="12">
        <v>151</v>
      </c>
      <c r="AH21" s="13">
        <v>51</v>
      </c>
      <c r="AI21" s="12">
        <v>141</v>
      </c>
      <c r="AJ21" s="13">
        <v>2</v>
      </c>
      <c r="AK21" s="13">
        <v>34</v>
      </c>
      <c r="AL21" s="13">
        <v>14</v>
      </c>
      <c r="AM21" s="13">
        <v>150</v>
      </c>
      <c r="AN21" s="13">
        <v>1</v>
      </c>
      <c r="AO21" s="13">
        <v>2</v>
      </c>
      <c r="AP21" s="12">
        <v>9</v>
      </c>
      <c r="AQ21" s="13">
        <v>2</v>
      </c>
      <c r="AR21" s="13">
        <v>28</v>
      </c>
      <c r="AS21" s="13">
        <v>14</v>
      </c>
      <c r="AT21" s="13">
        <v>159</v>
      </c>
      <c r="AU21" s="13">
        <v>0</v>
      </c>
      <c r="AV21" s="13">
        <v>2</v>
      </c>
      <c r="AW21" s="12">
        <v>9</v>
      </c>
      <c r="AX21" s="13">
        <v>3</v>
      </c>
      <c r="AY21" s="13">
        <v>28</v>
      </c>
      <c r="AZ21" s="13">
        <v>17</v>
      </c>
      <c r="BA21" s="13">
        <v>119</v>
      </c>
      <c r="BB21" s="13">
        <v>32</v>
      </c>
      <c r="BC21" s="13">
        <v>0</v>
      </c>
      <c r="BD21" s="12">
        <v>14</v>
      </c>
    </row>
    <row r="22" spans="1:56" x14ac:dyDescent="0.2">
      <c r="A22" s="4" t="s">
        <v>86</v>
      </c>
      <c r="B22" s="14">
        <v>0.219</v>
      </c>
      <c r="C22" s="15">
        <v>0.21729999999999999</v>
      </c>
      <c r="D22" s="14">
        <v>0.2208</v>
      </c>
      <c r="E22" s="15">
        <v>0.23350000000000001</v>
      </c>
      <c r="F22" s="15">
        <v>0.23449999999999999</v>
      </c>
      <c r="G22" s="15">
        <v>0.214</v>
      </c>
      <c r="H22" s="15">
        <v>0.251</v>
      </c>
      <c r="I22" s="15">
        <v>0.16889999999999999</v>
      </c>
      <c r="J22" s="14">
        <v>0.21290000000000001</v>
      </c>
      <c r="K22" s="15">
        <v>0.21</v>
      </c>
      <c r="L22" s="15">
        <v>0.1913</v>
      </c>
      <c r="M22" s="15">
        <v>0.17510000000000001</v>
      </c>
      <c r="N22" s="15">
        <v>0.19189999999999999</v>
      </c>
      <c r="O22" s="15">
        <v>0.2225</v>
      </c>
      <c r="P22" s="15">
        <v>0.26200000000000001</v>
      </c>
      <c r="Q22" s="15">
        <v>0.1991</v>
      </c>
      <c r="R22" s="14">
        <v>0.35599999999999998</v>
      </c>
      <c r="S22" s="15">
        <v>0.25929999999999997</v>
      </c>
      <c r="T22" s="15">
        <v>0.21560000000000001</v>
      </c>
      <c r="U22" s="14">
        <v>0.1925</v>
      </c>
      <c r="V22" s="15">
        <v>2.12E-2</v>
      </c>
      <c r="W22" s="15">
        <v>0.1366</v>
      </c>
      <c r="X22" s="15">
        <v>9.2100000000000001E-2</v>
      </c>
      <c r="Y22" s="15">
        <v>0</v>
      </c>
      <c r="Z22" s="14">
        <v>0.45500000000000002</v>
      </c>
      <c r="AA22" s="15">
        <v>2.6100000000000002E-2</v>
      </c>
      <c r="AB22" s="15">
        <v>0.13589999999999999</v>
      </c>
      <c r="AC22" s="15">
        <v>0.14630000000000001</v>
      </c>
      <c r="AD22" s="15">
        <v>0.20200000000000001</v>
      </c>
      <c r="AE22" s="14">
        <v>0.4718</v>
      </c>
      <c r="AF22" s="15">
        <v>8.3099999999999993E-2</v>
      </c>
      <c r="AG22" s="14">
        <v>0.42230000000000001</v>
      </c>
      <c r="AH22" s="15">
        <v>0.16239999999999999</v>
      </c>
      <c r="AI22" s="14">
        <v>0.27210000000000001</v>
      </c>
      <c r="AJ22" s="15">
        <v>9.1000000000000004E-3</v>
      </c>
      <c r="AK22" s="15">
        <v>0.1862</v>
      </c>
      <c r="AL22" s="15">
        <v>0.2064</v>
      </c>
      <c r="AM22" s="15">
        <v>0.4652</v>
      </c>
      <c r="AN22" s="15">
        <v>5.1900000000000002E-2</v>
      </c>
      <c r="AO22" s="15">
        <v>7.5300000000000006E-2</v>
      </c>
      <c r="AP22" s="14">
        <v>5.8099999999999999E-2</v>
      </c>
      <c r="AQ22" s="15">
        <v>1.24E-2</v>
      </c>
      <c r="AR22" s="15">
        <v>0.153</v>
      </c>
      <c r="AS22" s="15">
        <v>0.18840000000000001</v>
      </c>
      <c r="AT22" s="15">
        <v>0.45350000000000001</v>
      </c>
      <c r="AU22" s="15">
        <v>0</v>
      </c>
      <c r="AV22" s="15">
        <v>0.2258</v>
      </c>
      <c r="AW22" s="14">
        <v>6.7500000000000004E-2</v>
      </c>
      <c r="AX22" s="15">
        <v>1.43E-2</v>
      </c>
      <c r="AY22" s="15">
        <v>0.18129999999999999</v>
      </c>
      <c r="AZ22" s="15">
        <v>0.1913</v>
      </c>
      <c r="BA22" s="15">
        <v>0.45379999999999998</v>
      </c>
      <c r="BB22" s="15">
        <v>0.3463</v>
      </c>
      <c r="BC22" s="15">
        <v>0</v>
      </c>
      <c r="BD22" s="14">
        <v>9.2499999999999999E-2</v>
      </c>
    </row>
    <row r="23" spans="1:56" x14ac:dyDescent="0.2">
      <c r="A23" s="4" t="s">
        <v>140</v>
      </c>
      <c r="B23" s="12">
        <v>82</v>
      </c>
      <c r="C23" s="13">
        <v>53</v>
      </c>
      <c r="D23" s="12">
        <v>29</v>
      </c>
      <c r="E23" s="13">
        <v>16</v>
      </c>
      <c r="F23" s="13">
        <v>25</v>
      </c>
      <c r="G23" s="13">
        <v>16</v>
      </c>
      <c r="H23" s="13">
        <v>10</v>
      </c>
      <c r="I23" s="13">
        <v>9</v>
      </c>
      <c r="J23" s="12">
        <v>6</v>
      </c>
      <c r="K23" s="13">
        <v>11</v>
      </c>
      <c r="L23" s="13">
        <v>5</v>
      </c>
      <c r="M23" s="13">
        <v>11</v>
      </c>
      <c r="N23" s="13">
        <v>9</v>
      </c>
      <c r="O23" s="13">
        <v>7</v>
      </c>
      <c r="P23" s="13">
        <v>18</v>
      </c>
      <c r="Q23" s="13">
        <v>14</v>
      </c>
      <c r="R23" s="12">
        <v>7</v>
      </c>
      <c r="S23" s="13">
        <v>27</v>
      </c>
      <c r="T23" s="13">
        <v>24</v>
      </c>
      <c r="U23" s="12">
        <v>20</v>
      </c>
      <c r="V23" s="13">
        <v>5</v>
      </c>
      <c r="W23" s="13">
        <v>8</v>
      </c>
      <c r="X23" s="13">
        <v>0</v>
      </c>
      <c r="Y23" s="13">
        <v>0</v>
      </c>
      <c r="Z23" s="12">
        <v>8</v>
      </c>
      <c r="AA23" s="13">
        <v>5</v>
      </c>
      <c r="AB23" s="13">
        <v>9</v>
      </c>
      <c r="AC23" s="13">
        <v>1</v>
      </c>
      <c r="AD23" s="13">
        <v>0</v>
      </c>
      <c r="AE23" s="12">
        <v>13</v>
      </c>
      <c r="AF23" s="13">
        <v>18</v>
      </c>
      <c r="AG23" s="12">
        <v>21</v>
      </c>
      <c r="AH23" s="13">
        <v>9</v>
      </c>
      <c r="AI23" s="12">
        <v>20</v>
      </c>
      <c r="AJ23" s="13">
        <v>5</v>
      </c>
      <c r="AK23" s="13">
        <v>12</v>
      </c>
      <c r="AL23" s="13">
        <v>1</v>
      </c>
      <c r="AM23" s="13">
        <v>16</v>
      </c>
      <c r="AN23" s="13">
        <v>0</v>
      </c>
      <c r="AO23" s="13">
        <v>1</v>
      </c>
      <c r="AP23" s="12">
        <v>21</v>
      </c>
      <c r="AQ23" s="13">
        <v>4</v>
      </c>
      <c r="AR23" s="13">
        <v>7</v>
      </c>
      <c r="AS23" s="13">
        <v>1</v>
      </c>
      <c r="AT23" s="13">
        <v>18</v>
      </c>
      <c r="AU23" s="13">
        <v>0</v>
      </c>
      <c r="AV23" s="13">
        <v>0</v>
      </c>
      <c r="AW23" s="12">
        <v>22</v>
      </c>
      <c r="AX23" s="13">
        <v>4</v>
      </c>
      <c r="AY23" s="13">
        <v>7</v>
      </c>
      <c r="AZ23" s="13">
        <v>0</v>
      </c>
      <c r="BA23" s="13">
        <v>15</v>
      </c>
      <c r="BB23" s="13">
        <v>2</v>
      </c>
      <c r="BC23" s="13">
        <v>0</v>
      </c>
      <c r="BD23" s="12">
        <v>25</v>
      </c>
    </row>
    <row r="24" spans="1:56" x14ac:dyDescent="0.2">
      <c r="A24" s="8" t="s">
        <v>86</v>
      </c>
      <c r="B24" s="16">
        <v>8.1000000000000003E-2</v>
      </c>
      <c r="C24" s="17">
        <v>0.1011</v>
      </c>
      <c r="D24" s="16">
        <v>5.9400000000000001E-2</v>
      </c>
      <c r="E24" s="17">
        <v>0.1454</v>
      </c>
      <c r="F24" s="17">
        <v>0.156</v>
      </c>
      <c r="G24" s="17">
        <v>0.1022</v>
      </c>
      <c r="H24" s="17">
        <v>5.1700000000000003E-2</v>
      </c>
      <c r="I24" s="17">
        <v>5.3900000000000003E-2</v>
      </c>
      <c r="J24" s="16">
        <v>2.64E-2</v>
      </c>
      <c r="K24" s="17">
        <v>8.7099999999999997E-2</v>
      </c>
      <c r="L24" s="17">
        <v>3.61E-2</v>
      </c>
      <c r="M24" s="17">
        <v>7.6200000000000004E-2</v>
      </c>
      <c r="N24" s="17">
        <v>7.3899999999999993E-2</v>
      </c>
      <c r="O24" s="17">
        <v>5.6099999999999997E-2</v>
      </c>
      <c r="P24" s="17">
        <v>0.14169999999999999</v>
      </c>
      <c r="Q24" s="17">
        <v>9.5899999999999999E-2</v>
      </c>
      <c r="R24" s="16">
        <v>8.3599999999999994E-2</v>
      </c>
      <c r="S24" s="17">
        <v>9.4899999999999998E-2</v>
      </c>
      <c r="T24" s="17">
        <v>7.0999999999999994E-2</v>
      </c>
      <c r="U24" s="16">
        <v>6.0299999999999999E-2</v>
      </c>
      <c r="V24" s="17">
        <v>2.7E-2</v>
      </c>
      <c r="W24" s="17">
        <v>4.7100000000000003E-2</v>
      </c>
      <c r="X24" s="17">
        <v>0</v>
      </c>
      <c r="Y24" s="17">
        <v>0</v>
      </c>
      <c r="Z24" s="16">
        <v>2.64E-2</v>
      </c>
      <c r="AA24" s="17">
        <v>2.0400000000000001E-2</v>
      </c>
      <c r="AB24" s="17">
        <v>3.9E-2</v>
      </c>
      <c r="AC24" s="17">
        <v>1.26E-2</v>
      </c>
      <c r="AD24" s="17">
        <v>0.06</v>
      </c>
      <c r="AE24" s="16">
        <v>4.1500000000000002E-2</v>
      </c>
      <c r="AF24" s="17">
        <v>3.7199999999999997E-2</v>
      </c>
      <c r="AG24" s="16">
        <v>5.8400000000000001E-2</v>
      </c>
      <c r="AH24" s="17">
        <v>2.8899999999999999E-2</v>
      </c>
      <c r="AI24" s="16">
        <v>3.8800000000000001E-2</v>
      </c>
      <c r="AJ24" s="17">
        <v>2.5100000000000001E-2</v>
      </c>
      <c r="AK24" s="17">
        <v>6.5000000000000002E-2</v>
      </c>
      <c r="AL24" s="17">
        <v>7.7999999999999996E-3</v>
      </c>
      <c r="AM24" s="17">
        <v>4.87E-2</v>
      </c>
      <c r="AN24" s="17">
        <v>0</v>
      </c>
      <c r="AO24" s="17">
        <v>3.2800000000000003E-2</v>
      </c>
      <c r="AP24" s="16">
        <v>0.13869999999999999</v>
      </c>
      <c r="AQ24" s="17">
        <v>2.2499999999999999E-2</v>
      </c>
      <c r="AR24" s="17">
        <v>3.7600000000000001E-2</v>
      </c>
      <c r="AS24" s="17">
        <v>1.6299999999999999E-2</v>
      </c>
      <c r="AT24" s="17">
        <v>5.1400000000000001E-2</v>
      </c>
      <c r="AU24" s="17">
        <v>0</v>
      </c>
      <c r="AV24" s="17">
        <v>0</v>
      </c>
      <c r="AW24" s="16">
        <v>0.16259999999999999</v>
      </c>
      <c r="AX24" s="17">
        <v>2.2599999999999999E-2</v>
      </c>
      <c r="AY24" s="17">
        <v>4.58E-2</v>
      </c>
      <c r="AZ24" s="17">
        <v>0</v>
      </c>
      <c r="BA24" s="17">
        <v>5.6399999999999999E-2</v>
      </c>
      <c r="BB24" s="17">
        <v>1.8100000000000002E-2</v>
      </c>
      <c r="BC24" s="17">
        <v>0</v>
      </c>
      <c r="BD24" s="16">
        <v>0.1656</v>
      </c>
    </row>
    <row r="25" spans="1:56" x14ac:dyDescent="0.2">
      <c r="A25" s="4" t="s">
        <v>97</v>
      </c>
      <c r="B25" s="12">
        <v>1011</v>
      </c>
      <c r="C25" s="13">
        <v>525</v>
      </c>
      <c r="D25" s="12">
        <v>486</v>
      </c>
      <c r="E25" s="13">
        <v>112</v>
      </c>
      <c r="F25" s="13">
        <v>161</v>
      </c>
      <c r="G25" s="13">
        <v>156</v>
      </c>
      <c r="H25" s="13">
        <v>189</v>
      </c>
      <c r="I25" s="13">
        <v>159</v>
      </c>
      <c r="J25" s="12">
        <v>233</v>
      </c>
      <c r="K25" s="13">
        <v>129</v>
      </c>
      <c r="L25" s="13">
        <v>132</v>
      </c>
      <c r="M25" s="13">
        <v>144</v>
      </c>
      <c r="N25" s="13">
        <v>123</v>
      </c>
      <c r="O25" s="13">
        <v>128</v>
      </c>
      <c r="P25" s="13">
        <v>124</v>
      </c>
      <c r="Q25" s="13">
        <v>146</v>
      </c>
      <c r="R25" s="12">
        <v>84</v>
      </c>
      <c r="S25" s="13">
        <v>284</v>
      </c>
      <c r="T25" s="13">
        <v>334</v>
      </c>
      <c r="U25" s="12">
        <v>333</v>
      </c>
      <c r="V25" s="13">
        <v>172</v>
      </c>
      <c r="W25" s="13">
        <v>174</v>
      </c>
      <c r="X25" s="13">
        <v>54</v>
      </c>
      <c r="Y25" s="13">
        <v>7</v>
      </c>
      <c r="Z25" s="12">
        <v>315</v>
      </c>
      <c r="AA25" s="13">
        <v>234</v>
      </c>
      <c r="AB25" s="13">
        <v>221</v>
      </c>
      <c r="AC25" s="13">
        <v>56</v>
      </c>
      <c r="AD25" s="13">
        <v>5</v>
      </c>
      <c r="AE25" s="12">
        <v>302</v>
      </c>
      <c r="AF25" s="13">
        <v>478</v>
      </c>
      <c r="AG25" s="12">
        <v>358</v>
      </c>
      <c r="AH25" s="13">
        <v>317</v>
      </c>
      <c r="AI25" s="12">
        <v>518</v>
      </c>
      <c r="AJ25" s="13">
        <v>185</v>
      </c>
      <c r="AK25" s="13">
        <v>183</v>
      </c>
      <c r="AL25" s="13">
        <v>69</v>
      </c>
      <c r="AM25" s="13">
        <v>322</v>
      </c>
      <c r="AN25" s="13">
        <v>11</v>
      </c>
      <c r="AO25" s="13">
        <v>21</v>
      </c>
      <c r="AP25" s="12">
        <v>148</v>
      </c>
      <c r="AQ25" s="13">
        <v>193</v>
      </c>
      <c r="AR25" s="13">
        <v>180</v>
      </c>
      <c r="AS25" s="13">
        <v>76</v>
      </c>
      <c r="AT25" s="13">
        <v>351</v>
      </c>
      <c r="AU25" s="13">
        <v>8</v>
      </c>
      <c r="AV25" s="13">
        <v>7</v>
      </c>
      <c r="AW25" s="12">
        <v>135</v>
      </c>
      <c r="AX25" s="13">
        <v>177</v>
      </c>
      <c r="AY25" s="13">
        <v>155</v>
      </c>
      <c r="AZ25" s="13">
        <v>89</v>
      </c>
      <c r="BA25" s="13">
        <v>262</v>
      </c>
      <c r="BB25" s="13">
        <v>92</v>
      </c>
      <c r="BC25" s="13">
        <v>5</v>
      </c>
      <c r="BD25" s="12">
        <v>149</v>
      </c>
    </row>
    <row r="26" spans="1:56" x14ac:dyDescent="0.2">
      <c r="A26" s="8" t="s">
        <v>86</v>
      </c>
      <c r="B26" s="18">
        <v>0.99990000000000001</v>
      </c>
      <c r="C26" s="19">
        <v>1</v>
      </c>
      <c r="D26" s="18">
        <v>1</v>
      </c>
      <c r="E26" s="19">
        <v>1.0001</v>
      </c>
      <c r="F26" s="19">
        <v>1</v>
      </c>
      <c r="G26" s="19">
        <v>1</v>
      </c>
      <c r="H26" s="19">
        <v>0.99990000000000001</v>
      </c>
      <c r="I26" s="19">
        <v>1</v>
      </c>
      <c r="J26" s="18">
        <v>0.99980000000000002</v>
      </c>
      <c r="K26" s="19">
        <v>1.0001</v>
      </c>
      <c r="L26" s="19">
        <v>1.0001</v>
      </c>
      <c r="M26" s="19">
        <v>1</v>
      </c>
      <c r="N26" s="19">
        <v>0.99990000000000001</v>
      </c>
      <c r="O26" s="19">
        <v>0.99990000000000001</v>
      </c>
      <c r="P26" s="19">
        <v>1</v>
      </c>
      <c r="Q26" s="19">
        <v>1</v>
      </c>
      <c r="R26" s="18">
        <v>1</v>
      </c>
      <c r="S26" s="19">
        <v>0.99990000000000001</v>
      </c>
      <c r="T26" s="19">
        <v>0.99990000000000001</v>
      </c>
      <c r="U26" s="18">
        <v>1</v>
      </c>
      <c r="V26" s="19">
        <v>1</v>
      </c>
      <c r="W26" s="19">
        <v>0.99990000000000001</v>
      </c>
      <c r="X26" s="19">
        <v>1.0001</v>
      </c>
      <c r="Y26" s="19">
        <v>1</v>
      </c>
      <c r="Z26" s="18">
        <v>1</v>
      </c>
      <c r="AA26" s="19">
        <v>1</v>
      </c>
      <c r="AB26" s="19">
        <v>1</v>
      </c>
      <c r="AC26" s="19">
        <v>1.0001</v>
      </c>
      <c r="AD26" s="19">
        <v>1</v>
      </c>
      <c r="AE26" s="18">
        <v>1</v>
      </c>
      <c r="AF26" s="19">
        <v>1.0002</v>
      </c>
      <c r="AG26" s="18">
        <v>1</v>
      </c>
      <c r="AH26" s="19">
        <v>0.99990000000000001</v>
      </c>
      <c r="AI26" s="18">
        <v>1.0001</v>
      </c>
      <c r="AJ26" s="19">
        <v>0.99990000000000001</v>
      </c>
      <c r="AK26" s="19">
        <v>1</v>
      </c>
      <c r="AL26" s="19">
        <v>1</v>
      </c>
      <c r="AM26" s="19">
        <v>1.0001</v>
      </c>
      <c r="AN26" s="19">
        <v>1</v>
      </c>
      <c r="AO26" s="19">
        <v>1</v>
      </c>
      <c r="AP26" s="18">
        <v>1</v>
      </c>
      <c r="AQ26" s="19">
        <v>1</v>
      </c>
      <c r="AR26" s="19">
        <v>1</v>
      </c>
      <c r="AS26" s="19">
        <v>1</v>
      </c>
      <c r="AT26" s="19">
        <v>1</v>
      </c>
      <c r="AU26" s="19">
        <v>1</v>
      </c>
      <c r="AV26" s="19">
        <v>1</v>
      </c>
      <c r="AW26" s="18">
        <v>0.99990000000000001</v>
      </c>
      <c r="AX26" s="19">
        <v>1.0001</v>
      </c>
      <c r="AY26" s="19">
        <v>1</v>
      </c>
      <c r="AZ26" s="19">
        <v>1.0001</v>
      </c>
      <c r="BA26" s="19">
        <v>1.0001</v>
      </c>
      <c r="BB26" s="19">
        <v>1</v>
      </c>
      <c r="BC26" s="19">
        <v>1</v>
      </c>
      <c r="BD26" s="18">
        <v>1.0001</v>
      </c>
    </row>
  </sheetData>
  <mergeCells count="13">
    <mergeCell ref="A6:Z6"/>
    <mergeCell ref="A7:Z7"/>
    <mergeCell ref="C9:D9"/>
    <mergeCell ref="E9:J9"/>
    <mergeCell ref="K9:R9"/>
    <mergeCell ref="S9:U9"/>
    <mergeCell ref="V9:Z9"/>
    <mergeCell ref="AX9:BD9"/>
    <mergeCell ref="AA9:AE9"/>
    <mergeCell ref="AF9:AG9"/>
    <mergeCell ref="AH9:AI9"/>
    <mergeCell ref="AJ9:AP9"/>
    <mergeCell ref="AQ9:AW9"/>
  </mergeCells>
  <pageMargins left="0.7" right="0.7" top="0.75" bottom="0.75" header="0.3" footer="0.3"/>
  <pageSetup paperSize="9" orientation="portrait" horizontalDpi="300" verticalDpi="30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BD26"/>
  <sheetViews>
    <sheetView workbookViewId="0"/>
  </sheetViews>
  <sheetFormatPr defaultRowHeight="12.75" x14ac:dyDescent="0.2"/>
  <cols>
    <col min="1" max="1" width="30.7109375" customWidth="1"/>
    <col min="2" max="55" width="10.7109375" customWidth="1"/>
  </cols>
  <sheetData>
    <row r="1" spans="1:56" ht="23.25" x14ac:dyDescent="0.35">
      <c r="A1" s="2" t="s">
        <v>47</v>
      </c>
    </row>
    <row r="2" spans="1:56" ht="18" x14ac:dyDescent="0.25">
      <c r="A2" s="3" t="s">
        <v>48</v>
      </c>
    </row>
    <row r="3" spans="1:56" x14ac:dyDescent="0.2">
      <c r="A3" t="s">
        <v>49</v>
      </c>
    </row>
    <row r="5" spans="1:56" x14ac:dyDescent="0.2">
      <c r="A5" s="7" t="s">
        <v>41</v>
      </c>
    </row>
    <row r="6" spans="1:56" ht="42" customHeight="1" x14ac:dyDescent="0.2">
      <c r="A6" s="43" t="s">
        <v>147</v>
      </c>
      <c r="B6" s="44"/>
      <c r="C6" s="44"/>
      <c r="D6" s="44"/>
      <c r="E6" s="44"/>
      <c r="F6" s="44"/>
      <c r="G6" s="44"/>
      <c r="H6" s="44"/>
      <c r="I6" s="44"/>
      <c r="J6" s="44"/>
      <c r="K6" s="44"/>
      <c r="L6" s="44"/>
      <c r="M6" s="44"/>
      <c r="N6" s="44"/>
      <c r="O6" s="44"/>
      <c r="P6" s="44"/>
      <c r="Q6" s="44"/>
      <c r="R6" s="44"/>
      <c r="S6" s="44"/>
      <c r="T6" s="44"/>
      <c r="U6" s="44"/>
      <c r="V6" s="44"/>
      <c r="W6" s="44"/>
      <c r="X6" s="44"/>
      <c r="Y6" s="44"/>
      <c r="Z6" s="44"/>
    </row>
    <row r="7" spans="1:56" x14ac:dyDescent="0.2">
      <c r="A7" s="43" t="s">
        <v>122</v>
      </c>
      <c r="B7" s="44"/>
      <c r="C7" s="44"/>
      <c r="D7" s="44"/>
      <c r="E7" s="44"/>
      <c r="F7" s="44"/>
      <c r="G7" s="44"/>
      <c r="H7" s="44"/>
      <c r="I7" s="44"/>
      <c r="J7" s="44"/>
      <c r="K7" s="44"/>
      <c r="L7" s="44"/>
      <c r="M7" s="44"/>
      <c r="N7" s="44"/>
      <c r="O7" s="44"/>
      <c r="P7" s="44"/>
      <c r="Q7" s="44"/>
      <c r="R7" s="44"/>
      <c r="S7" s="44"/>
      <c r="T7" s="44"/>
      <c r="U7" s="44"/>
      <c r="V7" s="44"/>
      <c r="W7" s="44"/>
      <c r="X7" s="44"/>
      <c r="Y7" s="44"/>
      <c r="Z7" s="44"/>
    </row>
    <row r="9" spans="1:56" ht="39.950000000000003" customHeight="1" x14ac:dyDescent="0.2">
      <c r="B9" s="5"/>
      <c r="C9" s="41" t="s">
        <v>98</v>
      </c>
      <c r="D9" s="42"/>
      <c r="E9" s="41" t="s">
        <v>99</v>
      </c>
      <c r="F9" s="41"/>
      <c r="G9" s="41"/>
      <c r="H9" s="41"/>
      <c r="I9" s="41"/>
      <c r="J9" s="42"/>
      <c r="K9" s="41" t="s">
        <v>100</v>
      </c>
      <c r="L9" s="41"/>
      <c r="M9" s="41"/>
      <c r="N9" s="41"/>
      <c r="O9" s="41"/>
      <c r="P9" s="41"/>
      <c r="Q9" s="41"/>
      <c r="R9" s="42"/>
      <c r="S9" s="41" t="s">
        <v>101</v>
      </c>
      <c r="T9" s="41"/>
      <c r="U9" s="42"/>
      <c r="V9" s="41" t="s">
        <v>102</v>
      </c>
      <c r="W9" s="41"/>
      <c r="X9" s="41"/>
      <c r="Y9" s="41"/>
      <c r="Z9" s="42"/>
      <c r="AA9" s="41" t="s">
        <v>103</v>
      </c>
      <c r="AB9" s="41"/>
      <c r="AC9" s="41"/>
      <c r="AD9" s="41"/>
      <c r="AE9" s="42"/>
      <c r="AF9" s="41" t="s">
        <v>104</v>
      </c>
      <c r="AG9" s="42"/>
      <c r="AH9" s="41" t="s">
        <v>105</v>
      </c>
      <c r="AI9" s="42"/>
      <c r="AJ9" s="41" t="s">
        <v>106</v>
      </c>
      <c r="AK9" s="41"/>
      <c r="AL9" s="41"/>
      <c r="AM9" s="41"/>
      <c r="AN9" s="41"/>
      <c r="AO9" s="41"/>
      <c r="AP9" s="42"/>
      <c r="AQ9" s="41" t="s">
        <v>107</v>
      </c>
      <c r="AR9" s="41"/>
      <c r="AS9" s="41"/>
      <c r="AT9" s="41"/>
      <c r="AU9" s="41"/>
      <c r="AV9" s="41"/>
      <c r="AW9" s="42"/>
      <c r="AX9" s="41" t="s">
        <v>108</v>
      </c>
      <c r="AY9" s="41"/>
      <c r="AZ9" s="41"/>
      <c r="BA9" s="41"/>
      <c r="BB9" s="41"/>
      <c r="BC9" s="41"/>
      <c r="BD9" s="42"/>
    </row>
    <row r="10" spans="1:56" ht="39.950000000000003" customHeight="1" x14ac:dyDescent="0.2">
      <c r="A10" s="5"/>
      <c r="B10" s="9" t="s">
        <v>52</v>
      </c>
      <c r="C10" s="6" t="s">
        <v>53</v>
      </c>
      <c r="D10" s="5" t="s">
        <v>54</v>
      </c>
      <c r="E10" s="6" t="s">
        <v>55</v>
      </c>
      <c r="F10" s="6" t="s">
        <v>56</v>
      </c>
      <c r="G10" s="6" t="s">
        <v>57</v>
      </c>
      <c r="H10" s="6" t="s">
        <v>58</v>
      </c>
      <c r="I10" s="6" t="s">
        <v>59</v>
      </c>
      <c r="J10" s="5" t="s">
        <v>60</v>
      </c>
      <c r="K10" s="6" t="s">
        <v>61</v>
      </c>
      <c r="L10" s="6" t="s">
        <v>62</v>
      </c>
      <c r="M10" s="6" t="s">
        <v>63</v>
      </c>
      <c r="N10" s="6" t="s">
        <v>64</v>
      </c>
      <c r="O10" s="6" t="s">
        <v>65</v>
      </c>
      <c r="P10" s="6" t="s">
        <v>66</v>
      </c>
      <c r="Q10" s="6" t="s">
        <v>67</v>
      </c>
      <c r="R10" s="5" t="s">
        <v>68</v>
      </c>
      <c r="S10" s="6" t="s">
        <v>69</v>
      </c>
      <c r="T10" s="6" t="s">
        <v>70</v>
      </c>
      <c r="U10" s="5" t="s">
        <v>71</v>
      </c>
      <c r="V10" s="6" t="s">
        <v>72</v>
      </c>
      <c r="W10" s="6" t="s">
        <v>73</v>
      </c>
      <c r="X10" s="6" t="s">
        <v>74</v>
      </c>
      <c r="Y10" s="6" t="s">
        <v>75</v>
      </c>
      <c r="Z10" s="5" t="s">
        <v>76</v>
      </c>
      <c r="AA10" s="6" t="s">
        <v>72</v>
      </c>
      <c r="AB10" s="6" t="s">
        <v>73</v>
      </c>
      <c r="AC10" s="6" t="s">
        <v>74</v>
      </c>
      <c r="AD10" s="6" t="s">
        <v>75</v>
      </c>
      <c r="AE10" s="5" t="s">
        <v>76</v>
      </c>
      <c r="AF10" s="6" t="s">
        <v>77</v>
      </c>
      <c r="AG10" s="5" t="s">
        <v>78</v>
      </c>
      <c r="AH10" s="6" t="s">
        <v>79</v>
      </c>
      <c r="AI10" s="5" t="s">
        <v>80</v>
      </c>
      <c r="AJ10" s="6" t="s">
        <v>72</v>
      </c>
      <c r="AK10" s="6" t="s">
        <v>73</v>
      </c>
      <c r="AL10" s="6" t="s">
        <v>74</v>
      </c>
      <c r="AM10" s="6" t="s">
        <v>76</v>
      </c>
      <c r="AN10" s="6" t="s">
        <v>81</v>
      </c>
      <c r="AO10" s="6" t="s">
        <v>75</v>
      </c>
      <c r="AP10" s="5" t="s">
        <v>82</v>
      </c>
      <c r="AQ10" s="6" t="s">
        <v>72</v>
      </c>
      <c r="AR10" s="6" t="s">
        <v>73</v>
      </c>
      <c r="AS10" s="6" t="s">
        <v>74</v>
      </c>
      <c r="AT10" s="6" t="s">
        <v>76</v>
      </c>
      <c r="AU10" s="6" t="s">
        <v>81</v>
      </c>
      <c r="AV10" s="6" t="s">
        <v>75</v>
      </c>
      <c r="AW10" s="5" t="s">
        <v>82</v>
      </c>
      <c r="AX10" s="6" t="s">
        <v>72</v>
      </c>
      <c r="AY10" s="6" t="s">
        <v>73</v>
      </c>
      <c r="AZ10" s="6" t="s">
        <v>74</v>
      </c>
      <c r="BA10" s="6" t="s">
        <v>76</v>
      </c>
      <c r="BB10" s="6" t="s">
        <v>81</v>
      </c>
      <c r="BC10" s="6" t="s">
        <v>75</v>
      </c>
      <c r="BD10" s="5" t="s">
        <v>82</v>
      </c>
    </row>
    <row r="11" spans="1:56" x14ac:dyDescent="0.2">
      <c r="A11" s="4" t="s">
        <v>83</v>
      </c>
      <c r="B11" s="12">
        <v>1011</v>
      </c>
      <c r="C11" s="13">
        <v>539</v>
      </c>
      <c r="D11" s="12">
        <v>472</v>
      </c>
      <c r="E11" s="13">
        <v>81</v>
      </c>
      <c r="F11" s="13">
        <v>122</v>
      </c>
      <c r="G11" s="13">
        <v>187</v>
      </c>
      <c r="H11" s="13">
        <v>179</v>
      </c>
      <c r="I11" s="13">
        <v>222</v>
      </c>
      <c r="J11" s="12">
        <v>220</v>
      </c>
      <c r="K11" s="13">
        <v>204</v>
      </c>
      <c r="L11" s="13">
        <v>141</v>
      </c>
      <c r="M11" s="13">
        <v>149</v>
      </c>
      <c r="N11" s="13">
        <v>116</v>
      </c>
      <c r="O11" s="13">
        <v>81</v>
      </c>
      <c r="P11" s="13">
        <v>99</v>
      </c>
      <c r="Q11" s="13">
        <v>141</v>
      </c>
      <c r="R11" s="12">
        <v>80</v>
      </c>
      <c r="S11" s="13">
        <v>272</v>
      </c>
      <c r="T11" s="13">
        <v>376</v>
      </c>
      <c r="U11" s="12">
        <v>302</v>
      </c>
      <c r="V11" s="13">
        <v>184</v>
      </c>
      <c r="W11" s="13">
        <v>134</v>
      </c>
      <c r="X11" s="13">
        <v>64</v>
      </c>
      <c r="Y11" s="13">
        <v>14</v>
      </c>
      <c r="Z11" s="12">
        <v>320</v>
      </c>
      <c r="AA11" s="13">
        <v>229</v>
      </c>
      <c r="AB11" s="13">
        <v>173</v>
      </c>
      <c r="AC11" s="13">
        <v>69</v>
      </c>
      <c r="AD11" s="13">
        <v>15</v>
      </c>
      <c r="AE11" s="12">
        <v>330</v>
      </c>
      <c r="AF11" s="13">
        <v>441</v>
      </c>
      <c r="AG11" s="12">
        <v>391</v>
      </c>
      <c r="AH11" s="13">
        <v>300</v>
      </c>
      <c r="AI11" s="12">
        <v>526</v>
      </c>
      <c r="AJ11" s="13">
        <v>184</v>
      </c>
      <c r="AK11" s="13">
        <v>156</v>
      </c>
      <c r="AL11" s="13">
        <v>73</v>
      </c>
      <c r="AM11" s="13">
        <v>335</v>
      </c>
      <c r="AN11" s="13">
        <v>18</v>
      </c>
      <c r="AO11" s="13">
        <v>22</v>
      </c>
      <c r="AP11" s="12">
        <v>152</v>
      </c>
      <c r="AQ11" s="13">
        <v>197</v>
      </c>
      <c r="AR11" s="13">
        <v>149</v>
      </c>
      <c r="AS11" s="13">
        <v>84</v>
      </c>
      <c r="AT11" s="13">
        <v>363</v>
      </c>
      <c r="AU11" s="13">
        <v>12</v>
      </c>
      <c r="AV11" s="13">
        <v>9</v>
      </c>
      <c r="AW11" s="12">
        <v>137</v>
      </c>
      <c r="AX11" s="13">
        <v>179</v>
      </c>
      <c r="AY11" s="13">
        <v>136</v>
      </c>
      <c r="AZ11" s="13">
        <v>89</v>
      </c>
      <c r="BA11" s="13">
        <v>275</v>
      </c>
      <c r="BB11" s="13">
        <v>86</v>
      </c>
      <c r="BC11" s="13">
        <v>6</v>
      </c>
      <c r="BD11" s="12">
        <v>156</v>
      </c>
    </row>
    <row r="12" spans="1:56" x14ac:dyDescent="0.2">
      <c r="A12" s="8" t="s">
        <v>84</v>
      </c>
      <c r="B12" s="10">
        <v>1011</v>
      </c>
      <c r="C12" s="11">
        <v>525</v>
      </c>
      <c r="D12" s="10">
        <v>486</v>
      </c>
      <c r="E12" s="11">
        <v>112</v>
      </c>
      <c r="F12" s="11">
        <v>161</v>
      </c>
      <c r="G12" s="11">
        <v>156</v>
      </c>
      <c r="H12" s="11">
        <v>189</v>
      </c>
      <c r="I12" s="11">
        <v>159</v>
      </c>
      <c r="J12" s="10">
        <v>233</v>
      </c>
      <c r="K12" s="11">
        <v>129</v>
      </c>
      <c r="L12" s="11">
        <v>132</v>
      </c>
      <c r="M12" s="11">
        <v>144</v>
      </c>
      <c r="N12" s="11">
        <v>123</v>
      </c>
      <c r="O12" s="11">
        <v>128</v>
      </c>
      <c r="P12" s="11">
        <v>124</v>
      </c>
      <c r="Q12" s="11">
        <v>146</v>
      </c>
      <c r="R12" s="10">
        <v>84</v>
      </c>
      <c r="S12" s="11">
        <v>284</v>
      </c>
      <c r="T12" s="11">
        <v>334</v>
      </c>
      <c r="U12" s="10">
        <v>333</v>
      </c>
      <c r="V12" s="11">
        <v>172</v>
      </c>
      <c r="W12" s="11">
        <v>174</v>
      </c>
      <c r="X12" s="11">
        <v>54</v>
      </c>
      <c r="Y12" s="11">
        <v>7</v>
      </c>
      <c r="Z12" s="10">
        <v>315</v>
      </c>
      <c r="AA12" s="11">
        <v>234</v>
      </c>
      <c r="AB12" s="11">
        <v>221</v>
      </c>
      <c r="AC12" s="11">
        <v>56</v>
      </c>
      <c r="AD12" s="11">
        <v>5</v>
      </c>
      <c r="AE12" s="10">
        <v>302</v>
      </c>
      <c r="AF12" s="11">
        <v>478</v>
      </c>
      <c r="AG12" s="10">
        <v>358</v>
      </c>
      <c r="AH12" s="11">
        <v>317</v>
      </c>
      <c r="AI12" s="10">
        <v>518</v>
      </c>
      <c r="AJ12" s="11">
        <v>185</v>
      </c>
      <c r="AK12" s="11">
        <v>183</v>
      </c>
      <c r="AL12" s="11">
        <v>69</v>
      </c>
      <c r="AM12" s="11">
        <v>322</v>
      </c>
      <c r="AN12" s="11">
        <v>11</v>
      </c>
      <c r="AO12" s="11">
        <v>21</v>
      </c>
      <c r="AP12" s="10">
        <v>148</v>
      </c>
      <c r="AQ12" s="11">
        <v>193</v>
      </c>
      <c r="AR12" s="11">
        <v>180</v>
      </c>
      <c r="AS12" s="11">
        <v>76</v>
      </c>
      <c r="AT12" s="11">
        <v>351</v>
      </c>
      <c r="AU12" s="11">
        <v>8</v>
      </c>
      <c r="AV12" s="11">
        <v>7</v>
      </c>
      <c r="AW12" s="10">
        <v>135</v>
      </c>
      <c r="AX12" s="11">
        <v>177</v>
      </c>
      <c r="AY12" s="11">
        <v>155</v>
      </c>
      <c r="AZ12" s="11">
        <v>89</v>
      </c>
      <c r="BA12" s="11">
        <v>262</v>
      </c>
      <c r="BB12" s="11">
        <v>92</v>
      </c>
      <c r="BC12" s="11">
        <v>5</v>
      </c>
      <c r="BD12" s="10">
        <v>149</v>
      </c>
    </row>
    <row r="13" spans="1:56" x14ac:dyDescent="0.2">
      <c r="A13" s="4" t="s">
        <v>148</v>
      </c>
      <c r="B13" s="12">
        <v>81</v>
      </c>
      <c r="C13" s="13">
        <v>40</v>
      </c>
      <c r="D13" s="12">
        <v>41</v>
      </c>
      <c r="E13" s="13">
        <v>20</v>
      </c>
      <c r="F13" s="13">
        <v>9</v>
      </c>
      <c r="G13" s="13">
        <v>17</v>
      </c>
      <c r="H13" s="13">
        <v>19</v>
      </c>
      <c r="I13" s="13">
        <v>6</v>
      </c>
      <c r="J13" s="12">
        <v>11</v>
      </c>
      <c r="K13" s="13">
        <v>12</v>
      </c>
      <c r="L13" s="13">
        <v>13</v>
      </c>
      <c r="M13" s="13">
        <v>15</v>
      </c>
      <c r="N13" s="13">
        <v>7</v>
      </c>
      <c r="O13" s="13">
        <v>14</v>
      </c>
      <c r="P13" s="13">
        <v>7</v>
      </c>
      <c r="Q13" s="13">
        <v>7</v>
      </c>
      <c r="R13" s="12">
        <v>6</v>
      </c>
      <c r="S13" s="13">
        <v>25</v>
      </c>
      <c r="T13" s="13">
        <v>23</v>
      </c>
      <c r="U13" s="12">
        <v>28</v>
      </c>
      <c r="V13" s="13">
        <v>9</v>
      </c>
      <c r="W13" s="13">
        <v>11</v>
      </c>
      <c r="X13" s="13">
        <v>4</v>
      </c>
      <c r="Y13" s="13">
        <v>0</v>
      </c>
      <c r="Z13" s="12">
        <v>39</v>
      </c>
      <c r="AA13" s="13">
        <v>12</v>
      </c>
      <c r="AB13" s="13">
        <v>12</v>
      </c>
      <c r="AC13" s="13">
        <v>5</v>
      </c>
      <c r="AD13" s="13">
        <v>1</v>
      </c>
      <c r="AE13" s="12">
        <v>34</v>
      </c>
      <c r="AF13" s="13">
        <v>25</v>
      </c>
      <c r="AG13" s="12">
        <v>37</v>
      </c>
      <c r="AH13" s="13">
        <v>21</v>
      </c>
      <c r="AI13" s="12">
        <v>39</v>
      </c>
      <c r="AJ13" s="13">
        <v>8</v>
      </c>
      <c r="AK13" s="13">
        <v>11</v>
      </c>
      <c r="AL13" s="13">
        <v>14</v>
      </c>
      <c r="AM13" s="13">
        <v>39</v>
      </c>
      <c r="AN13" s="13">
        <v>0</v>
      </c>
      <c r="AO13" s="13">
        <v>1</v>
      </c>
      <c r="AP13" s="12">
        <v>5</v>
      </c>
      <c r="AQ13" s="13">
        <v>12</v>
      </c>
      <c r="AR13" s="13">
        <v>11</v>
      </c>
      <c r="AS13" s="13">
        <v>7</v>
      </c>
      <c r="AT13" s="13">
        <v>42</v>
      </c>
      <c r="AU13" s="13">
        <v>1</v>
      </c>
      <c r="AV13" s="13">
        <v>1</v>
      </c>
      <c r="AW13" s="12">
        <v>5</v>
      </c>
      <c r="AX13" s="13">
        <v>11</v>
      </c>
      <c r="AY13" s="13">
        <v>10</v>
      </c>
      <c r="AZ13" s="13">
        <v>7</v>
      </c>
      <c r="BA13" s="13">
        <v>33</v>
      </c>
      <c r="BB13" s="13">
        <v>11</v>
      </c>
      <c r="BC13" s="13">
        <v>0</v>
      </c>
      <c r="BD13" s="12">
        <v>5</v>
      </c>
    </row>
    <row r="14" spans="1:56" x14ac:dyDescent="0.2">
      <c r="A14" s="4" t="s">
        <v>86</v>
      </c>
      <c r="B14" s="14">
        <v>8.0299999999999996E-2</v>
      </c>
      <c r="C14" s="15">
        <v>7.5800000000000006E-2</v>
      </c>
      <c r="D14" s="14">
        <v>8.5199999999999998E-2</v>
      </c>
      <c r="E14" s="15">
        <v>0.17960000000000001</v>
      </c>
      <c r="F14" s="15">
        <v>5.33E-2</v>
      </c>
      <c r="G14" s="15">
        <v>0.106</v>
      </c>
      <c r="H14" s="15">
        <v>9.8699999999999996E-2</v>
      </c>
      <c r="I14" s="15">
        <v>3.7100000000000001E-2</v>
      </c>
      <c r="J14" s="14">
        <v>4.8800000000000003E-2</v>
      </c>
      <c r="K14" s="15">
        <v>9.64E-2</v>
      </c>
      <c r="L14" s="15">
        <v>9.5500000000000002E-2</v>
      </c>
      <c r="M14" s="15">
        <v>0.1031</v>
      </c>
      <c r="N14" s="15">
        <v>5.3699999999999998E-2</v>
      </c>
      <c r="O14" s="15">
        <v>0.10929999999999999</v>
      </c>
      <c r="P14" s="15">
        <v>5.6899999999999999E-2</v>
      </c>
      <c r="Q14" s="15">
        <v>5.1499999999999997E-2</v>
      </c>
      <c r="R14" s="14">
        <v>7.2300000000000003E-2</v>
      </c>
      <c r="S14" s="15">
        <v>8.8099999999999998E-2</v>
      </c>
      <c r="T14" s="15">
        <v>6.9599999999999995E-2</v>
      </c>
      <c r="U14" s="14">
        <v>8.4000000000000005E-2</v>
      </c>
      <c r="V14" s="15">
        <v>5.28E-2</v>
      </c>
      <c r="W14" s="15">
        <v>6.0600000000000001E-2</v>
      </c>
      <c r="X14" s="15">
        <v>8.1699999999999995E-2</v>
      </c>
      <c r="Y14" s="15">
        <v>3.3300000000000003E-2</v>
      </c>
      <c r="Z14" s="14">
        <v>0.1225</v>
      </c>
      <c r="AA14" s="15">
        <v>5.2499999999999998E-2</v>
      </c>
      <c r="AB14" s="15">
        <v>5.45E-2</v>
      </c>
      <c r="AC14" s="15">
        <v>0.09</v>
      </c>
      <c r="AD14" s="15">
        <v>0.18529999999999999</v>
      </c>
      <c r="AE14" s="14">
        <v>0.11219999999999999</v>
      </c>
      <c r="AF14" s="15">
        <v>5.3100000000000001E-2</v>
      </c>
      <c r="AG14" s="14">
        <v>0.1021</v>
      </c>
      <c r="AH14" s="15">
        <v>6.7400000000000002E-2</v>
      </c>
      <c r="AI14" s="14">
        <v>7.5499999999999998E-2</v>
      </c>
      <c r="AJ14" s="15">
        <v>4.3999999999999997E-2</v>
      </c>
      <c r="AK14" s="15">
        <v>5.9400000000000001E-2</v>
      </c>
      <c r="AL14" s="15">
        <v>0.20630000000000001</v>
      </c>
      <c r="AM14" s="15">
        <v>0.11940000000000001</v>
      </c>
      <c r="AN14" s="15">
        <v>2.12E-2</v>
      </c>
      <c r="AO14" s="15">
        <v>3.1199999999999999E-2</v>
      </c>
      <c r="AP14" s="14">
        <v>3.5499999999999997E-2</v>
      </c>
      <c r="AQ14" s="15">
        <v>6.3899999999999998E-2</v>
      </c>
      <c r="AR14" s="15">
        <v>6.08E-2</v>
      </c>
      <c r="AS14" s="15">
        <v>9.6000000000000002E-2</v>
      </c>
      <c r="AT14" s="15">
        <v>0.11840000000000001</v>
      </c>
      <c r="AU14" s="15">
        <v>0.14280000000000001</v>
      </c>
      <c r="AV14" s="15">
        <v>9.3399999999999997E-2</v>
      </c>
      <c r="AW14" s="14">
        <v>3.4799999999999998E-2</v>
      </c>
      <c r="AX14" s="15">
        <v>6.4199999999999993E-2</v>
      </c>
      <c r="AY14" s="15">
        <v>6.4500000000000002E-2</v>
      </c>
      <c r="AZ14" s="15">
        <v>8.0500000000000002E-2</v>
      </c>
      <c r="BA14" s="15">
        <v>0.12659999999999999</v>
      </c>
      <c r="BB14" s="15">
        <v>0.1211</v>
      </c>
      <c r="BC14" s="15">
        <v>0</v>
      </c>
      <c r="BD14" s="14">
        <v>3.4799999999999998E-2</v>
      </c>
    </row>
    <row r="15" spans="1:56" x14ac:dyDescent="0.2">
      <c r="A15" s="4" t="s">
        <v>149</v>
      </c>
      <c r="B15" s="12">
        <v>146</v>
      </c>
      <c r="C15" s="13">
        <v>72</v>
      </c>
      <c r="D15" s="12">
        <v>74</v>
      </c>
      <c r="E15" s="13">
        <v>20</v>
      </c>
      <c r="F15" s="13">
        <v>37</v>
      </c>
      <c r="G15" s="13">
        <v>18</v>
      </c>
      <c r="H15" s="13">
        <v>28</v>
      </c>
      <c r="I15" s="13">
        <v>18</v>
      </c>
      <c r="J15" s="12">
        <v>25</v>
      </c>
      <c r="K15" s="13">
        <v>20</v>
      </c>
      <c r="L15" s="13">
        <v>20</v>
      </c>
      <c r="M15" s="13">
        <v>23</v>
      </c>
      <c r="N15" s="13">
        <v>18</v>
      </c>
      <c r="O15" s="13">
        <v>19</v>
      </c>
      <c r="P15" s="13">
        <v>15</v>
      </c>
      <c r="Q15" s="13">
        <v>16</v>
      </c>
      <c r="R15" s="12">
        <v>14</v>
      </c>
      <c r="S15" s="13">
        <v>43</v>
      </c>
      <c r="T15" s="13">
        <v>38</v>
      </c>
      <c r="U15" s="12">
        <v>56</v>
      </c>
      <c r="V15" s="13">
        <v>10</v>
      </c>
      <c r="W15" s="13">
        <v>23</v>
      </c>
      <c r="X15" s="13">
        <v>9</v>
      </c>
      <c r="Y15" s="13">
        <v>2</v>
      </c>
      <c r="Z15" s="12">
        <v>62</v>
      </c>
      <c r="AA15" s="13">
        <v>16</v>
      </c>
      <c r="AB15" s="13">
        <v>29</v>
      </c>
      <c r="AC15" s="13">
        <v>11</v>
      </c>
      <c r="AD15" s="13">
        <v>1</v>
      </c>
      <c r="AE15" s="12">
        <v>70</v>
      </c>
      <c r="AF15" s="13">
        <v>47</v>
      </c>
      <c r="AG15" s="12">
        <v>72</v>
      </c>
      <c r="AH15" s="13">
        <v>38</v>
      </c>
      <c r="AI15" s="12">
        <v>84</v>
      </c>
      <c r="AJ15" s="13">
        <v>12</v>
      </c>
      <c r="AK15" s="13">
        <v>22</v>
      </c>
      <c r="AL15" s="13">
        <v>12</v>
      </c>
      <c r="AM15" s="13">
        <v>75</v>
      </c>
      <c r="AN15" s="13">
        <v>3</v>
      </c>
      <c r="AO15" s="13">
        <v>3</v>
      </c>
      <c r="AP15" s="12">
        <v>12</v>
      </c>
      <c r="AQ15" s="13">
        <v>16</v>
      </c>
      <c r="AR15" s="13">
        <v>20</v>
      </c>
      <c r="AS15" s="13">
        <v>12</v>
      </c>
      <c r="AT15" s="13">
        <v>80</v>
      </c>
      <c r="AU15" s="13">
        <v>1</v>
      </c>
      <c r="AV15" s="13">
        <v>1</v>
      </c>
      <c r="AW15" s="12">
        <v>10</v>
      </c>
      <c r="AX15" s="13">
        <v>12</v>
      </c>
      <c r="AY15" s="13">
        <v>19</v>
      </c>
      <c r="AZ15" s="13">
        <v>11</v>
      </c>
      <c r="BA15" s="13">
        <v>61</v>
      </c>
      <c r="BB15" s="13">
        <v>23</v>
      </c>
      <c r="BC15" s="13">
        <v>0</v>
      </c>
      <c r="BD15" s="12">
        <v>11</v>
      </c>
    </row>
    <row r="16" spans="1:56" x14ac:dyDescent="0.2">
      <c r="A16" s="4" t="s">
        <v>86</v>
      </c>
      <c r="B16" s="14">
        <v>0.1444</v>
      </c>
      <c r="C16" s="15">
        <v>0.13800000000000001</v>
      </c>
      <c r="D16" s="14">
        <v>0.15140000000000001</v>
      </c>
      <c r="E16" s="15">
        <v>0.17630000000000001</v>
      </c>
      <c r="F16" s="15">
        <v>0.23180000000000001</v>
      </c>
      <c r="G16" s="15">
        <v>0.1133</v>
      </c>
      <c r="H16" s="15">
        <v>0.15029999999999999</v>
      </c>
      <c r="I16" s="15">
        <v>0.1125</v>
      </c>
      <c r="J16" s="14">
        <v>0.1067</v>
      </c>
      <c r="K16" s="15">
        <v>0.15690000000000001</v>
      </c>
      <c r="L16" s="15">
        <v>0.154</v>
      </c>
      <c r="M16" s="15">
        <v>0.1583</v>
      </c>
      <c r="N16" s="15">
        <v>0.14949999999999999</v>
      </c>
      <c r="O16" s="15">
        <v>0.1479</v>
      </c>
      <c r="P16" s="15">
        <v>0.12470000000000001</v>
      </c>
      <c r="Q16" s="15">
        <v>0.107</v>
      </c>
      <c r="R16" s="14">
        <v>0.16789999999999999</v>
      </c>
      <c r="S16" s="15">
        <v>0.15340000000000001</v>
      </c>
      <c r="T16" s="15">
        <v>0.1142</v>
      </c>
      <c r="U16" s="14">
        <v>0.16930000000000001</v>
      </c>
      <c r="V16" s="15">
        <v>5.6899999999999999E-2</v>
      </c>
      <c r="W16" s="15">
        <v>0.1298</v>
      </c>
      <c r="X16" s="15">
        <v>0.1666</v>
      </c>
      <c r="Y16" s="15">
        <v>0.3196</v>
      </c>
      <c r="Z16" s="14">
        <v>0.19839999999999999</v>
      </c>
      <c r="AA16" s="15">
        <v>6.7000000000000004E-2</v>
      </c>
      <c r="AB16" s="15">
        <v>0.13</v>
      </c>
      <c r="AC16" s="15">
        <v>0.19789999999999999</v>
      </c>
      <c r="AD16" s="15">
        <v>0.14330000000000001</v>
      </c>
      <c r="AE16" s="14">
        <v>0.23219999999999999</v>
      </c>
      <c r="AF16" s="15">
        <v>9.7500000000000003E-2</v>
      </c>
      <c r="AG16" s="14">
        <v>0.20080000000000001</v>
      </c>
      <c r="AH16" s="15">
        <v>0.1212</v>
      </c>
      <c r="AI16" s="14">
        <v>0.16250000000000001</v>
      </c>
      <c r="AJ16" s="15">
        <v>6.3100000000000003E-2</v>
      </c>
      <c r="AK16" s="15">
        <v>0.1208</v>
      </c>
      <c r="AL16" s="15">
        <v>0.17280000000000001</v>
      </c>
      <c r="AM16" s="15">
        <v>0.23250000000000001</v>
      </c>
      <c r="AN16" s="15">
        <v>0.22850000000000001</v>
      </c>
      <c r="AO16" s="15">
        <v>0.1193</v>
      </c>
      <c r="AP16" s="14">
        <v>8.2900000000000001E-2</v>
      </c>
      <c r="AQ16" s="15">
        <v>8.3299999999999999E-2</v>
      </c>
      <c r="AR16" s="15">
        <v>0.1109</v>
      </c>
      <c r="AS16" s="15">
        <v>0.15870000000000001</v>
      </c>
      <c r="AT16" s="15">
        <v>0.2288</v>
      </c>
      <c r="AU16" s="15">
        <v>0.13600000000000001</v>
      </c>
      <c r="AV16" s="15">
        <v>0.1258</v>
      </c>
      <c r="AW16" s="14">
        <v>7.3400000000000007E-2</v>
      </c>
      <c r="AX16" s="15">
        <v>6.9400000000000003E-2</v>
      </c>
      <c r="AY16" s="15">
        <v>0.124</v>
      </c>
      <c r="AZ16" s="15">
        <v>0.1236</v>
      </c>
      <c r="BA16" s="15">
        <v>0.2329</v>
      </c>
      <c r="BB16" s="15">
        <v>0.251</v>
      </c>
      <c r="BC16" s="15">
        <v>0</v>
      </c>
      <c r="BD16" s="14">
        <v>7.5999999999999998E-2</v>
      </c>
    </row>
    <row r="17" spans="1:56" x14ac:dyDescent="0.2">
      <c r="A17" s="4" t="s">
        <v>150</v>
      </c>
      <c r="B17" s="12">
        <v>169</v>
      </c>
      <c r="C17" s="13">
        <v>106</v>
      </c>
      <c r="D17" s="12">
        <v>63</v>
      </c>
      <c r="E17" s="13">
        <v>31</v>
      </c>
      <c r="F17" s="13">
        <v>41</v>
      </c>
      <c r="G17" s="13">
        <v>22</v>
      </c>
      <c r="H17" s="13">
        <v>26</v>
      </c>
      <c r="I17" s="13">
        <v>23</v>
      </c>
      <c r="J17" s="12">
        <v>26</v>
      </c>
      <c r="K17" s="13">
        <v>22</v>
      </c>
      <c r="L17" s="13">
        <v>21</v>
      </c>
      <c r="M17" s="13">
        <v>27</v>
      </c>
      <c r="N17" s="13">
        <v>13</v>
      </c>
      <c r="O17" s="13">
        <v>13</v>
      </c>
      <c r="P17" s="13">
        <v>27</v>
      </c>
      <c r="Q17" s="13">
        <v>31</v>
      </c>
      <c r="R17" s="12">
        <v>14</v>
      </c>
      <c r="S17" s="13">
        <v>55</v>
      </c>
      <c r="T17" s="13">
        <v>53</v>
      </c>
      <c r="U17" s="12">
        <v>54</v>
      </c>
      <c r="V17" s="13">
        <v>12</v>
      </c>
      <c r="W17" s="13">
        <v>25</v>
      </c>
      <c r="X17" s="13">
        <v>9</v>
      </c>
      <c r="Y17" s="13">
        <v>2</v>
      </c>
      <c r="Z17" s="12">
        <v>49</v>
      </c>
      <c r="AA17" s="13">
        <v>19</v>
      </c>
      <c r="AB17" s="13">
        <v>30</v>
      </c>
      <c r="AC17" s="13">
        <v>10</v>
      </c>
      <c r="AD17" s="13">
        <v>0</v>
      </c>
      <c r="AE17" s="12">
        <v>56</v>
      </c>
      <c r="AF17" s="13">
        <v>57</v>
      </c>
      <c r="AG17" s="12">
        <v>62</v>
      </c>
      <c r="AH17" s="13">
        <v>31</v>
      </c>
      <c r="AI17" s="12">
        <v>90</v>
      </c>
      <c r="AJ17" s="13">
        <v>17</v>
      </c>
      <c r="AK17" s="13">
        <v>31</v>
      </c>
      <c r="AL17" s="13">
        <v>12</v>
      </c>
      <c r="AM17" s="13">
        <v>63</v>
      </c>
      <c r="AN17" s="13">
        <v>2</v>
      </c>
      <c r="AO17" s="13">
        <v>1</v>
      </c>
      <c r="AP17" s="12">
        <v>21</v>
      </c>
      <c r="AQ17" s="13">
        <v>11</v>
      </c>
      <c r="AR17" s="13">
        <v>27</v>
      </c>
      <c r="AS17" s="13">
        <v>17</v>
      </c>
      <c r="AT17" s="13">
        <v>69</v>
      </c>
      <c r="AU17" s="13">
        <v>2</v>
      </c>
      <c r="AV17" s="13">
        <v>0</v>
      </c>
      <c r="AW17" s="12">
        <v>26</v>
      </c>
      <c r="AX17" s="13">
        <v>13</v>
      </c>
      <c r="AY17" s="13">
        <v>24</v>
      </c>
      <c r="AZ17" s="13">
        <v>16</v>
      </c>
      <c r="BA17" s="13">
        <v>51</v>
      </c>
      <c r="BB17" s="13">
        <v>17</v>
      </c>
      <c r="BC17" s="13">
        <v>0</v>
      </c>
      <c r="BD17" s="12">
        <v>28</v>
      </c>
    </row>
    <row r="18" spans="1:56" x14ac:dyDescent="0.2">
      <c r="A18" s="4" t="s">
        <v>86</v>
      </c>
      <c r="B18" s="14">
        <v>0.16669999999999999</v>
      </c>
      <c r="C18" s="15">
        <v>0.20169999999999999</v>
      </c>
      <c r="D18" s="14">
        <v>0.129</v>
      </c>
      <c r="E18" s="15">
        <v>0.27679999999999999</v>
      </c>
      <c r="F18" s="15">
        <v>0.25359999999999999</v>
      </c>
      <c r="G18" s="15">
        <v>0.14130000000000001</v>
      </c>
      <c r="H18" s="15">
        <v>0.13619999999999999</v>
      </c>
      <c r="I18" s="15">
        <v>0.1462</v>
      </c>
      <c r="J18" s="14">
        <v>0.10979999999999999</v>
      </c>
      <c r="K18" s="15">
        <v>0.17150000000000001</v>
      </c>
      <c r="L18" s="15">
        <v>0.15709999999999999</v>
      </c>
      <c r="M18" s="15">
        <v>0.18729999999999999</v>
      </c>
      <c r="N18" s="15">
        <v>0.1091</v>
      </c>
      <c r="O18" s="15">
        <v>9.9199999999999997E-2</v>
      </c>
      <c r="P18" s="15">
        <v>0.22040000000000001</v>
      </c>
      <c r="Q18" s="15">
        <v>0.21560000000000001</v>
      </c>
      <c r="R18" s="14">
        <v>0.1628</v>
      </c>
      <c r="S18" s="15">
        <v>0.19359999999999999</v>
      </c>
      <c r="T18" s="15">
        <v>0.1595</v>
      </c>
      <c r="U18" s="14">
        <v>0.16300000000000001</v>
      </c>
      <c r="V18" s="15">
        <v>6.7299999999999999E-2</v>
      </c>
      <c r="W18" s="15">
        <v>0.14099999999999999</v>
      </c>
      <c r="X18" s="15">
        <v>0.16650000000000001</v>
      </c>
      <c r="Y18" s="15">
        <v>0.34510000000000002</v>
      </c>
      <c r="Z18" s="14">
        <v>0.1555</v>
      </c>
      <c r="AA18" s="15">
        <v>8.2500000000000004E-2</v>
      </c>
      <c r="AB18" s="15">
        <v>0.13400000000000001</v>
      </c>
      <c r="AC18" s="15">
        <v>0.17349999999999999</v>
      </c>
      <c r="AD18" s="15">
        <v>0</v>
      </c>
      <c r="AE18" s="14">
        <v>0.18720000000000001</v>
      </c>
      <c r="AF18" s="15">
        <v>0.1191</v>
      </c>
      <c r="AG18" s="14">
        <v>0.1721</v>
      </c>
      <c r="AH18" s="15">
        <v>9.8400000000000001E-2</v>
      </c>
      <c r="AI18" s="14">
        <v>0.17399999999999999</v>
      </c>
      <c r="AJ18" s="15">
        <v>9.1499999999999998E-2</v>
      </c>
      <c r="AK18" s="15">
        <v>0.1699</v>
      </c>
      <c r="AL18" s="15">
        <v>0.17519999999999999</v>
      </c>
      <c r="AM18" s="15">
        <v>0.19639999999999999</v>
      </c>
      <c r="AN18" s="15">
        <v>0.21690000000000001</v>
      </c>
      <c r="AO18" s="15">
        <v>3.2800000000000003E-2</v>
      </c>
      <c r="AP18" s="14">
        <v>0.14319999999999999</v>
      </c>
      <c r="AQ18" s="15">
        <v>5.7099999999999998E-2</v>
      </c>
      <c r="AR18" s="15">
        <v>0.14860000000000001</v>
      </c>
      <c r="AS18" s="15">
        <v>0.2213</v>
      </c>
      <c r="AT18" s="15">
        <v>0.19539999999999999</v>
      </c>
      <c r="AU18" s="15">
        <v>0.20810000000000001</v>
      </c>
      <c r="AV18" s="15">
        <v>0</v>
      </c>
      <c r="AW18" s="14">
        <v>0.19220000000000001</v>
      </c>
      <c r="AX18" s="15">
        <v>7.1599999999999997E-2</v>
      </c>
      <c r="AY18" s="15">
        <v>0.15670000000000001</v>
      </c>
      <c r="AZ18" s="15">
        <v>0.1852</v>
      </c>
      <c r="BA18" s="15">
        <v>0.19409999999999999</v>
      </c>
      <c r="BB18" s="15">
        <v>0.18920000000000001</v>
      </c>
      <c r="BC18" s="15">
        <v>0</v>
      </c>
      <c r="BD18" s="14">
        <v>0.18709999999999999</v>
      </c>
    </row>
    <row r="19" spans="1:56" x14ac:dyDescent="0.2">
      <c r="A19" s="4" t="s">
        <v>151</v>
      </c>
      <c r="B19" s="12">
        <v>148</v>
      </c>
      <c r="C19" s="13">
        <v>84</v>
      </c>
      <c r="D19" s="12">
        <v>64</v>
      </c>
      <c r="E19" s="13">
        <v>15</v>
      </c>
      <c r="F19" s="13">
        <v>18</v>
      </c>
      <c r="G19" s="13">
        <v>27</v>
      </c>
      <c r="H19" s="13">
        <v>29</v>
      </c>
      <c r="I19" s="13">
        <v>28</v>
      </c>
      <c r="J19" s="12">
        <v>31</v>
      </c>
      <c r="K19" s="13">
        <v>18</v>
      </c>
      <c r="L19" s="13">
        <v>14</v>
      </c>
      <c r="M19" s="13">
        <v>24</v>
      </c>
      <c r="N19" s="13">
        <v>17</v>
      </c>
      <c r="O19" s="13">
        <v>19</v>
      </c>
      <c r="P19" s="13">
        <v>20</v>
      </c>
      <c r="Q19" s="13">
        <v>23</v>
      </c>
      <c r="R19" s="12">
        <v>14</v>
      </c>
      <c r="S19" s="13">
        <v>29</v>
      </c>
      <c r="T19" s="13">
        <v>65</v>
      </c>
      <c r="U19" s="12">
        <v>48</v>
      </c>
      <c r="V19" s="13">
        <v>18</v>
      </c>
      <c r="W19" s="13">
        <v>23</v>
      </c>
      <c r="X19" s="13">
        <v>12</v>
      </c>
      <c r="Y19" s="13">
        <v>1</v>
      </c>
      <c r="Z19" s="12">
        <v>53</v>
      </c>
      <c r="AA19" s="13">
        <v>29</v>
      </c>
      <c r="AB19" s="13">
        <v>28</v>
      </c>
      <c r="AC19" s="13">
        <v>13</v>
      </c>
      <c r="AD19" s="13">
        <v>1</v>
      </c>
      <c r="AE19" s="12">
        <v>47</v>
      </c>
      <c r="AF19" s="13">
        <v>70</v>
      </c>
      <c r="AG19" s="12">
        <v>53</v>
      </c>
      <c r="AH19" s="13">
        <v>39</v>
      </c>
      <c r="AI19" s="12">
        <v>86</v>
      </c>
      <c r="AJ19" s="13">
        <v>21</v>
      </c>
      <c r="AK19" s="13">
        <v>28</v>
      </c>
      <c r="AL19" s="13">
        <v>9</v>
      </c>
      <c r="AM19" s="13">
        <v>51</v>
      </c>
      <c r="AN19" s="13">
        <v>3</v>
      </c>
      <c r="AO19" s="13">
        <v>3</v>
      </c>
      <c r="AP19" s="12">
        <v>24</v>
      </c>
      <c r="AQ19" s="13">
        <v>20</v>
      </c>
      <c r="AR19" s="13">
        <v>26</v>
      </c>
      <c r="AS19" s="13">
        <v>10</v>
      </c>
      <c r="AT19" s="13">
        <v>60</v>
      </c>
      <c r="AU19" s="13">
        <v>2</v>
      </c>
      <c r="AV19" s="13">
        <v>0</v>
      </c>
      <c r="AW19" s="12">
        <v>26</v>
      </c>
      <c r="AX19" s="13">
        <v>18</v>
      </c>
      <c r="AY19" s="13">
        <v>20</v>
      </c>
      <c r="AZ19" s="13">
        <v>17</v>
      </c>
      <c r="BA19" s="13">
        <v>38</v>
      </c>
      <c r="BB19" s="13">
        <v>15</v>
      </c>
      <c r="BC19" s="13">
        <v>1</v>
      </c>
      <c r="BD19" s="12">
        <v>32</v>
      </c>
    </row>
    <row r="20" spans="1:56" x14ac:dyDescent="0.2">
      <c r="A20" s="4" t="s">
        <v>86</v>
      </c>
      <c r="B20" s="14">
        <v>0.1462</v>
      </c>
      <c r="C20" s="15">
        <v>0.16039999999999999</v>
      </c>
      <c r="D20" s="14">
        <v>0.13089999999999999</v>
      </c>
      <c r="E20" s="15">
        <v>0.1313</v>
      </c>
      <c r="F20" s="15">
        <v>0.11020000000000001</v>
      </c>
      <c r="G20" s="15">
        <v>0.17199999999999999</v>
      </c>
      <c r="H20" s="15">
        <v>0.15529999999999999</v>
      </c>
      <c r="I20" s="15">
        <v>0.1759</v>
      </c>
      <c r="J20" s="14">
        <v>0.1333</v>
      </c>
      <c r="K20" s="15">
        <v>0.1386</v>
      </c>
      <c r="L20" s="15">
        <v>0.106</v>
      </c>
      <c r="M20" s="15">
        <v>0.16520000000000001</v>
      </c>
      <c r="N20" s="15">
        <v>0.1346</v>
      </c>
      <c r="O20" s="15">
        <v>0.15040000000000001</v>
      </c>
      <c r="P20" s="15">
        <v>0.1618</v>
      </c>
      <c r="Q20" s="15">
        <v>0.155</v>
      </c>
      <c r="R20" s="14">
        <v>0.1613</v>
      </c>
      <c r="S20" s="15">
        <v>0.1013</v>
      </c>
      <c r="T20" s="15">
        <v>0.1948</v>
      </c>
      <c r="U20" s="14">
        <v>0.14299999999999999</v>
      </c>
      <c r="V20" s="15">
        <v>0.1075</v>
      </c>
      <c r="W20" s="15">
        <v>0.12959999999999999</v>
      </c>
      <c r="X20" s="15">
        <v>0.2258</v>
      </c>
      <c r="Y20" s="15">
        <v>0.1744</v>
      </c>
      <c r="Z20" s="14">
        <v>0.16739999999999999</v>
      </c>
      <c r="AA20" s="15">
        <v>0.12230000000000001</v>
      </c>
      <c r="AB20" s="15">
        <v>0.1268</v>
      </c>
      <c r="AC20" s="15">
        <v>0.22900000000000001</v>
      </c>
      <c r="AD20" s="15">
        <v>0.16839999999999999</v>
      </c>
      <c r="AE20" s="14">
        <v>0.15479999999999999</v>
      </c>
      <c r="AF20" s="15">
        <v>0.14680000000000001</v>
      </c>
      <c r="AG20" s="14">
        <v>0.14829999999999999</v>
      </c>
      <c r="AH20" s="15">
        <v>0.1242</v>
      </c>
      <c r="AI20" s="14">
        <v>0.16550000000000001</v>
      </c>
      <c r="AJ20" s="15">
        <v>0.11509999999999999</v>
      </c>
      <c r="AK20" s="15">
        <v>0.15279999999999999</v>
      </c>
      <c r="AL20" s="15">
        <v>0.1283</v>
      </c>
      <c r="AM20" s="15">
        <v>0.1578</v>
      </c>
      <c r="AN20" s="15">
        <v>0.26229999999999998</v>
      </c>
      <c r="AO20" s="15">
        <v>0.13750000000000001</v>
      </c>
      <c r="AP20" s="14">
        <v>0.16400000000000001</v>
      </c>
      <c r="AQ20" s="15">
        <v>0.1046</v>
      </c>
      <c r="AR20" s="15">
        <v>0.14419999999999999</v>
      </c>
      <c r="AS20" s="15">
        <v>0.1348</v>
      </c>
      <c r="AT20" s="15">
        <v>0.16969999999999999</v>
      </c>
      <c r="AU20" s="15">
        <v>0.23499999999999999</v>
      </c>
      <c r="AV20" s="15">
        <v>0</v>
      </c>
      <c r="AW20" s="14">
        <v>0.19120000000000001</v>
      </c>
      <c r="AX20" s="15">
        <v>0.1003</v>
      </c>
      <c r="AY20" s="15">
        <v>0.12790000000000001</v>
      </c>
      <c r="AZ20" s="15">
        <v>0.18729999999999999</v>
      </c>
      <c r="BA20" s="15">
        <v>0.14560000000000001</v>
      </c>
      <c r="BB20" s="15">
        <v>0.16739999999999999</v>
      </c>
      <c r="BC20" s="15">
        <v>0.25929999999999997</v>
      </c>
      <c r="BD20" s="14">
        <v>0.2117</v>
      </c>
    </row>
    <row r="21" spans="1:56" x14ac:dyDescent="0.2">
      <c r="A21" s="4" t="s">
        <v>152</v>
      </c>
      <c r="B21" s="12">
        <v>409</v>
      </c>
      <c r="C21" s="13">
        <v>177</v>
      </c>
      <c r="D21" s="12">
        <v>232</v>
      </c>
      <c r="E21" s="13">
        <v>15</v>
      </c>
      <c r="F21" s="13">
        <v>39</v>
      </c>
      <c r="G21" s="13">
        <v>62</v>
      </c>
      <c r="H21" s="13">
        <v>79</v>
      </c>
      <c r="I21" s="13">
        <v>77</v>
      </c>
      <c r="J21" s="12">
        <v>137</v>
      </c>
      <c r="K21" s="13">
        <v>47</v>
      </c>
      <c r="L21" s="13">
        <v>61</v>
      </c>
      <c r="M21" s="13">
        <v>51</v>
      </c>
      <c r="N21" s="13">
        <v>59</v>
      </c>
      <c r="O21" s="13">
        <v>54</v>
      </c>
      <c r="P21" s="13">
        <v>48</v>
      </c>
      <c r="Q21" s="13">
        <v>60</v>
      </c>
      <c r="R21" s="12">
        <v>29</v>
      </c>
      <c r="S21" s="13">
        <v>106</v>
      </c>
      <c r="T21" s="13">
        <v>137</v>
      </c>
      <c r="U21" s="12">
        <v>138</v>
      </c>
      <c r="V21" s="13">
        <v>120</v>
      </c>
      <c r="W21" s="13">
        <v>93</v>
      </c>
      <c r="X21" s="13">
        <v>17</v>
      </c>
      <c r="Y21" s="13">
        <v>1</v>
      </c>
      <c r="Z21" s="12">
        <v>104</v>
      </c>
      <c r="AA21" s="13">
        <v>150</v>
      </c>
      <c r="AB21" s="13">
        <v>118</v>
      </c>
      <c r="AC21" s="13">
        <v>16</v>
      </c>
      <c r="AD21" s="13">
        <v>2</v>
      </c>
      <c r="AE21" s="12">
        <v>86</v>
      </c>
      <c r="AF21" s="13">
        <v>268</v>
      </c>
      <c r="AG21" s="12">
        <v>116</v>
      </c>
      <c r="AH21" s="13">
        <v>176</v>
      </c>
      <c r="AI21" s="12">
        <v>208</v>
      </c>
      <c r="AJ21" s="13">
        <v>122</v>
      </c>
      <c r="AK21" s="13">
        <v>88</v>
      </c>
      <c r="AL21" s="13">
        <v>21</v>
      </c>
      <c r="AM21" s="13">
        <v>84</v>
      </c>
      <c r="AN21" s="13">
        <v>1</v>
      </c>
      <c r="AO21" s="13">
        <v>15</v>
      </c>
      <c r="AP21" s="12">
        <v>66</v>
      </c>
      <c r="AQ21" s="13">
        <v>129</v>
      </c>
      <c r="AR21" s="13">
        <v>95</v>
      </c>
      <c r="AS21" s="13">
        <v>29</v>
      </c>
      <c r="AT21" s="13">
        <v>92</v>
      </c>
      <c r="AU21" s="13">
        <v>0</v>
      </c>
      <c r="AV21" s="13">
        <v>6</v>
      </c>
      <c r="AW21" s="12">
        <v>49</v>
      </c>
      <c r="AX21" s="13">
        <v>119</v>
      </c>
      <c r="AY21" s="13">
        <v>81</v>
      </c>
      <c r="AZ21" s="13">
        <v>36</v>
      </c>
      <c r="BA21" s="13">
        <v>74</v>
      </c>
      <c r="BB21" s="13">
        <v>18</v>
      </c>
      <c r="BC21" s="13">
        <v>4</v>
      </c>
      <c r="BD21" s="12">
        <v>54</v>
      </c>
    </row>
    <row r="22" spans="1:56" x14ac:dyDescent="0.2">
      <c r="A22" s="4" t="s">
        <v>86</v>
      </c>
      <c r="B22" s="14">
        <v>0.40460000000000002</v>
      </c>
      <c r="C22" s="15">
        <v>0.33760000000000001</v>
      </c>
      <c r="D22" s="14">
        <v>0.47689999999999999</v>
      </c>
      <c r="E22" s="15">
        <v>0.12989999999999999</v>
      </c>
      <c r="F22" s="15">
        <v>0.24490000000000001</v>
      </c>
      <c r="G22" s="15">
        <v>0.3972</v>
      </c>
      <c r="H22" s="15">
        <v>0.41620000000000001</v>
      </c>
      <c r="I22" s="15">
        <v>0.48180000000000001</v>
      </c>
      <c r="J22" s="14">
        <v>0.58950000000000002</v>
      </c>
      <c r="K22" s="15">
        <v>0.36209999999999998</v>
      </c>
      <c r="L22" s="15">
        <v>0.46300000000000002</v>
      </c>
      <c r="M22" s="15">
        <v>0.35610000000000003</v>
      </c>
      <c r="N22" s="15">
        <v>0.48039999999999999</v>
      </c>
      <c r="O22" s="15">
        <v>0.41810000000000003</v>
      </c>
      <c r="P22" s="15">
        <v>0.38490000000000002</v>
      </c>
      <c r="Q22" s="15">
        <v>0.41470000000000001</v>
      </c>
      <c r="R22" s="14">
        <v>0.34079999999999999</v>
      </c>
      <c r="S22" s="15">
        <v>0.37530000000000002</v>
      </c>
      <c r="T22" s="15">
        <v>0.4118</v>
      </c>
      <c r="U22" s="14">
        <v>0.41399999999999998</v>
      </c>
      <c r="V22" s="15">
        <v>0.69710000000000005</v>
      </c>
      <c r="W22" s="15">
        <v>0.53380000000000005</v>
      </c>
      <c r="X22" s="15">
        <v>0.3105</v>
      </c>
      <c r="Y22" s="15">
        <v>0.12770000000000001</v>
      </c>
      <c r="Z22" s="14">
        <v>0.32940000000000003</v>
      </c>
      <c r="AA22" s="15">
        <v>0.64070000000000005</v>
      </c>
      <c r="AB22" s="15">
        <v>0.53280000000000005</v>
      </c>
      <c r="AC22" s="15">
        <v>0.28170000000000001</v>
      </c>
      <c r="AD22" s="15">
        <v>0.50309999999999999</v>
      </c>
      <c r="AE22" s="14">
        <v>0.2843</v>
      </c>
      <c r="AF22" s="15">
        <v>0.56200000000000006</v>
      </c>
      <c r="AG22" s="14">
        <v>0.32469999999999999</v>
      </c>
      <c r="AH22" s="15">
        <v>0.55420000000000003</v>
      </c>
      <c r="AI22" s="14">
        <v>0.40089999999999998</v>
      </c>
      <c r="AJ22" s="15">
        <v>0.65800000000000003</v>
      </c>
      <c r="AK22" s="15">
        <v>0.48199999999999998</v>
      </c>
      <c r="AL22" s="15">
        <v>0.30580000000000002</v>
      </c>
      <c r="AM22" s="15">
        <v>0.26169999999999999</v>
      </c>
      <c r="AN22" s="15">
        <v>0.1052</v>
      </c>
      <c r="AO22" s="15">
        <v>0.67920000000000003</v>
      </c>
      <c r="AP22" s="14">
        <v>0.44829999999999998</v>
      </c>
      <c r="AQ22" s="15">
        <v>0.66830000000000001</v>
      </c>
      <c r="AR22" s="15">
        <v>0.5252</v>
      </c>
      <c r="AS22" s="15">
        <v>0.37880000000000003</v>
      </c>
      <c r="AT22" s="15">
        <v>0.2626</v>
      </c>
      <c r="AU22" s="15">
        <v>3.5400000000000001E-2</v>
      </c>
      <c r="AV22" s="15">
        <v>0.78080000000000005</v>
      </c>
      <c r="AW22" s="14">
        <v>0.36249999999999999</v>
      </c>
      <c r="AX22" s="15">
        <v>0.67300000000000004</v>
      </c>
      <c r="AY22" s="15">
        <v>0.5212</v>
      </c>
      <c r="AZ22" s="15">
        <v>0.40760000000000002</v>
      </c>
      <c r="BA22" s="15">
        <v>0.2833</v>
      </c>
      <c r="BB22" s="15">
        <v>0.19409999999999999</v>
      </c>
      <c r="BC22" s="15">
        <v>0.74070000000000003</v>
      </c>
      <c r="BD22" s="14">
        <v>0.35909999999999997</v>
      </c>
    </row>
    <row r="23" spans="1:56" x14ac:dyDescent="0.2">
      <c r="A23" s="4" t="s">
        <v>140</v>
      </c>
      <c r="B23" s="12">
        <v>58</v>
      </c>
      <c r="C23" s="13">
        <v>45</v>
      </c>
      <c r="D23" s="12">
        <v>13</v>
      </c>
      <c r="E23" s="13">
        <v>12</v>
      </c>
      <c r="F23" s="13">
        <v>17</v>
      </c>
      <c r="G23" s="13">
        <v>11</v>
      </c>
      <c r="H23" s="13">
        <v>8</v>
      </c>
      <c r="I23" s="13">
        <v>7</v>
      </c>
      <c r="J23" s="12">
        <v>3</v>
      </c>
      <c r="K23" s="13">
        <v>10</v>
      </c>
      <c r="L23" s="13">
        <v>3</v>
      </c>
      <c r="M23" s="13">
        <v>4</v>
      </c>
      <c r="N23" s="13">
        <v>9</v>
      </c>
      <c r="O23" s="13">
        <v>10</v>
      </c>
      <c r="P23" s="13">
        <v>6</v>
      </c>
      <c r="Q23" s="13">
        <v>8</v>
      </c>
      <c r="R23" s="12">
        <v>8</v>
      </c>
      <c r="S23" s="13">
        <v>25</v>
      </c>
      <c r="T23" s="13">
        <v>17</v>
      </c>
      <c r="U23" s="12">
        <v>9</v>
      </c>
      <c r="V23" s="13">
        <v>3</v>
      </c>
      <c r="W23" s="13">
        <v>1</v>
      </c>
      <c r="X23" s="13">
        <v>3</v>
      </c>
      <c r="Y23" s="13">
        <v>0</v>
      </c>
      <c r="Z23" s="12">
        <v>8</v>
      </c>
      <c r="AA23" s="13">
        <v>8</v>
      </c>
      <c r="AB23" s="13">
        <v>5</v>
      </c>
      <c r="AC23" s="13">
        <v>2</v>
      </c>
      <c r="AD23" s="13">
        <v>0</v>
      </c>
      <c r="AE23" s="12">
        <v>9</v>
      </c>
      <c r="AF23" s="13">
        <v>10</v>
      </c>
      <c r="AG23" s="12">
        <v>19</v>
      </c>
      <c r="AH23" s="13">
        <v>11</v>
      </c>
      <c r="AI23" s="12">
        <v>11</v>
      </c>
      <c r="AJ23" s="13">
        <v>5</v>
      </c>
      <c r="AK23" s="13">
        <v>3</v>
      </c>
      <c r="AL23" s="13">
        <v>1</v>
      </c>
      <c r="AM23" s="13">
        <v>10</v>
      </c>
      <c r="AN23" s="13">
        <v>2</v>
      </c>
      <c r="AO23" s="13">
        <v>0</v>
      </c>
      <c r="AP23" s="12">
        <v>19</v>
      </c>
      <c r="AQ23" s="13">
        <v>4</v>
      </c>
      <c r="AR23" s="13">
        <v>2</v>
      </c>
      <c r="AS23" s="13">
        <v>1</v>
      </c>
      <c r="AT23" s="13">
        <v>9</v>
      </c>
      <c r="AU23" s="13">
        <v>2</v>
      </c>
      <c r="AV23" s="13">
        <v>0</v>
      </c>
      <c r="AW23" s="12">
        <v>20</v>
      </c>
      <c r="AX23" s="13">
        <v>4</v>
      </c>
      <c r="AY23" s="13">
        <v>1</v>
      </c>
      <c r="AZ23" s="13">
        <v>1</v>
      </c>
      <c r="BA23" s="13">
        <v>5</v>
      </c>
      <c r="BB23" s="13">
        <v>7</v>
      </c>
      <c r="BC23" s="13">
        <v>0</v>
      </c>
      <c r="BD23" s="12">
        <v>20</v>
      </c>
    </row>
    <row r="24" spans="1:56" x14ac:dyDescent="0.2">
      <c r="A24" s="8" t="s">
        <v>86</v>
      </c>
      <c r="B24" s="16">
        <v>5.7700000000000001E-2</v>
      </c>
      <c r="C24" s="17">
        <v>8.6499999999999994E-2</v>
      </c>
      <c r="D24" s="16">
        <v>2.6599999999999999E-2</v>
      </c>
      <c r="E24" s="17">
        <v>0.1062</v>
      </c>
      <c r="F24" s="17">
        <v>0.1062</v>
      </c>
      <c r="G24" s="17">
        <v>7.0199999999999999E-2</v>
      </c>
      <c r="H24" s="17">
        <v>4.3200000000000002E-2</v>
      </c>
      <c r="I24" s="17">
        <v>4.65E-2</v>
      </c>
      <c r="J24" s="16">
        <v>1.1900000000000001E-2</v>
      </c>
      <c r="K24" s="17">
        <v>7.4399999999999994E-2</v>
      </c>
      <c r="L24" s="17">
        <v>2.4299999999999999E-2</v>
      </c>
      <c r="M24" s="17">
        <v>0.03</v>
      </c>
      <c r="N24" s="17">
        <v>7.2700000000000001E-2</v>
      </c>
      <c r="O24" s="17">
        <v>7.5200000000000003E-2</v>
      </c>
      <c r="P24" s="17">
        <v>5.1400000000000001E-2</v>
      </c>
      <c r="Q24" s="17">
        <v>5.62E-2</v>
      </c>
      <c r="R24" s="16">
        <v>9.4899999999999998E-2</v>
      </c>
      <c r="S24" s="17">
        <v>8.8300000000000003E-2</v>
      </c>
      <c r="T24" s="17">
        <v>5.0099999999999999E-2</v>
      </c>
      <c r="U24" s="16">
        <v>2.6700000000000002E-2</v>
      </c>
      <c r="V24" s="17">
        <v>1.84E-2</v>
      </c>
      <c r="W24" s="17">
        <v>5.3E-3</v>
      </c>
      <c r="X24" s="17">
        <v>4.8899999999999999E-2</v>
      </c>
      <c r="Y24" s="17">
        <v>0</v>
      </c>
      <c r="Z24" s="16">
        <v>2.6800000000000001E-2</v>
      </c>
      <c r="AA24" s="17">
        <v>3.49E-2</v>
      </c>
      <c r="AB24" s="17">
        <v>2.1899999999999999E-2</v>
      </c>
      <c r="AC24" s="17">
        <v>2.7900000000000001E-2</v>
      </c>
      <c r="AD24" s="17">
        <v>0</v>
      </c>
      <c r="AE24" s="16">
        <v>2.93E-2</v>
      </c>
      <c r="AF24" s="17">
        <v>2.1600000000000001E-2</v>
      </c>
      <c r="AG24" s="16">
        <v>5.1999999999999998E-2</v>
      </c>
      <c r="AH24" s="17">
        <v>3.4599999999999999E-2</v>
      </c>
      <c r="AI24" s="16">
        <v>2.1700000000000001E-2</v>
      </c>
      <c r="AJ24" s="17">
        <v>2.8199999999999999E-2</v>
      </c>
      <c r="AK24" s="17">
        <v>1.52E-2</v>
      </c>
      <c r="AL24" s="17">
        <v>1.15E-2</v>
      </c>
      <c r="AM24" s="17">
        <v>3.2300000000000002E-2</v>
      </c>
      <c r="AN24" s="17">
        <v>0.16589999999999999</v>
      </c>
      <c r="AO24" s="17">
        <v>0</v>
      </c>
      <c r="AP24" s="16">
        <v>0.126</v>
      </c>
      <c r="AQ24" s="17">
        <v>2.2700000000000001E-2</v>
      </c>
      <c r="AR24" s="17">
        <v>1.03E-2</v>
      </c>
      <c r="AS24" s="17">
        <v>1.04E-2</v>
      </c>
      <c r="AT24" s="17">
        <v>2.5000000000000001E-2</v>
      </c>
      <c r="AU24" s="17">
        <v>0.24260000000000001</v>
      </c>
      <c r="AV24" s="17">
        <v>0</v>
      </c>
      <c r="AW24" s="16">
        <v>0.1459</v>
      </c>
      <c r="AX24" s="17">
        <v>2.1600000000000001E-2</v>
      </c>
      <c r="AY24" s="17">
        <v>5.7000000000000002E-3</v>
      </c>
      <c r="AZ24" s="17">
        <v>1.5800000000000002E-2</v>
      </c>
      <c r="BA24" s="17">
        <v>1.7399999999999999E-2</v>
      </c>
      <c r="BB24" s="17">
        <v>7.7200000000000005E-2</v>
      </c>
      <c r="BC24" s="17">
        <v>0</v>
      </c>
      <c r="BD24" s="16">
        <v>0.1313</v>
      </c>
    </row>
    <row r="25" spans="1:56" x14ac:dyDescent="0.2">
      <c r="A25" s="4" t="s">
        <v>97</v>
      </c>
      <c r="B25" s="12">
        <v>1011</v>
      </c>
      <c r="C25" s="13">
        <v>525</v>
      </c>
      <c r="D25" s="12">
        <v>486</v>
      </c>
      <c r="E25" s="13">
        <v>112</v>
      </c>
      <c r="F25" s="13">
        <v>161</v>
      </c>
      <c r="G25" s="13">
        <v>156</v>
      </c>
      <c r="H25" s="13">
        <v>189</v>
      </c>
      <c r="I25" s="13">
        <v>159</v>
      </c>
      <c r="J25" s="12">
        <v>233</v>
      </c>
      <c r="K25" s="13">
        <v>129</v>
      </c>
      <c r="L25" s="13">
        <v>132</v>
      </c>
      <c r="M25" s="13">
        <v>144</v>
      </c>
      <c r="N25" s="13">
        <v>123</v>
      </c>
      <c r="O25" s="13">
        <v>128</v>
      </c>
      <c r="P25" s="13">
        <v>124</v>
      </c>
      <c r="Q25" s="13">
        <v>146</v>
      </c>
      <c r="R25" s="12">
        <v>84</v>
      </c>
      <c r="S25" s="13">
        <v>284</v>
      </c>
      <c r="T25" s="13">
        <v>334</v>
      </c>
      <c r="U25" s="12">
        <v>333</v>
      </c>
      <c r="V25" s="13">
        <v>172</v>
      </c>
      <c r="W25" s="13">
        <v>174</v>
      </c>
      <c r="X25" s="13">
        <v>54</v>
      </c>
      <c r="Y25" s="13">
        <v>7</v>
      </c>
      <c r="Z25" s="12">
        <v>315</v>
      </c>
      <c r="AA25" s="13">
        <v>234</v>
      </c>
      <c r="AB25" s="13">
        <v>221</v>
      </c>
      <c r="AC25" s="13">
        <v>56</v>
      </c>
      <c r="AD25" s="13">
        <v>5</v>
      </c>
      <c r="AE25" s="12">
        <v>302</v>
      </c>
      <c r="AF25" s="13">
        <v>478</v>
      </c>
      <c r="AG25" s="12">
        <v>358</v>
      </c>
      <c r="AH25" s="13">
        <v>317</v>
      </c>
      <c r="AI25" s="12">
        <v>518</v>
      </c>
      <c r="AJ25" s="13">
        <v>185</v>
      </c>
      <c r="AK25" s="13">
        <v>183</v>
      </c>
      <c r="AL25" s="13">
        <v>69</v>
      </c>
      <c r="AM25" s="13">
        <v>322</v>
      </c>
      <c r="AN25" s="13">
        <v>11</v>
      </c>
      <c r="AO25" s="13">
        <v>21</v>
      </c>
      <c r="AP25" s="12">
        <v>148</v>
      </c>
      <c r="AQ25" s="13">
        <v>193</v>
      </c>
      <c r="AR25" s="13">
        <v>180</v>
      </c>
      <c r="AS25" s="13">
        <v>76</v>
      </c>
      <c r="AT25" s="13">
        <v>351</v>
      </c>
      <c r="AU25" s="13">
        <v>8</v>
      </c>
      <c r="AV25" s="13">
        <v>7</v>
      </c>
      <c r="AW25" s="12">
        <v>135</v>
      </c>
      <c r="AX25" s="13">
        <v>177</v>
      </c>
      <c r="AY25" s="13">
        <v>155</v>
      </c>
      <c r="AZ25" s="13">
        <v>89</v>
      </c>
      <c r="BA25" s="13">
        <v>262</v>
      </c>
      <c r="BB25" s="13">
        <v>92</v>
      </c>
      <c r="BC25" s="13">
        <v>5</v>
      </c>
      <c r="BD25" s="12">
        <v>149</v>
      </c>
    </row>
    <row r="26" spans="1:56" x14ac:dyDescent="0.2">
      <c r="A26" s="8" t="s">
        <v>86</v>
      </c>
      <c r="B26" s="18">
        <v>0.99990000000000001</v>
      </c>
      <c r="C26" s="19">
        <v>1</v>
      </c>
      <c r="D26" s="18">
        <v>1</v>
      </c>
      <c r="E26" s="19">
        <v>1.0001</v>
      </c>
      <c r="F26" s="19">
        <v>1</v>
      </c>
      <c r="G26" s="19">
        <v>1</v>
      </c>
      <c r="H26" s="19">
        <v>0.99990000000000001</v>
      </c>
      <c r="I26" s="19">
        <v>1</v>
      </c>
      <c r="J26" s="18">
        <v>1</v>
      </c>
      <c r="K26" s="19">
        <v>0.99990000000000001</v>
      </c>
      <c r="L26" s="19">
        <v>0.99990000000000001</v>
      </c>
      <c r="M26" s="19">
        <v>1</v>
      </c>
      <c r="N26" s="19">
        <v>1</v>
      </c>
      <c r="O26" s="19">
        <v>1.0001</v>
      </c>
      <c r="P26" s="19">
        <v>1.0001</v>
      </c>
      <c r="Q26" s="19">
        <v>1</v>
      </c>
      <c r="R26" s="18">
        <v>1</v>
      </c>
      <c r="S26" s="19">
        <v>1</v>
      </c>
      <c r="T26" s="19">
        <v>1</v>
      </c>
      <c r="U26" s="18">
        <v>1</v>
      </c>
      <c r="V26" s="19">
        <v>1</v>
      </c>
      <c r="W26" s="19">
        <v>1.0001</v>
      </c>
      <c r="X26" s="19">
        <v>1</v>
      </c>
      <c r="Y26" s="19">
        <v>1.0001</v>
      </c>
      <c r="Z26" s="18">
        <v>1</v>
      </c>
      <c r="AA26" s="19">
        <v>0.99990000000000001</v>
      </c>
      <c r="AB26" s="19">
        <v>1</v>
      </c>
      <c r="AC26" s="19">
        <v>1</v>
      </c>
      <c r="AD26" s="19">
        <v>1.0001</v>
      </c>
      <c r="AE26" s="18">
        <v>1</v>
      </c>
      <c r="AF26" s="19">
        <v>1.0001</v>
      </c>
      <c r="AG26" s="18">
        <v>1</v>
      </c>
      <c r="AH26" s="19">
        <v>1</v>
      </c>
      <c r="AI26" s="18">
        <v>1.0001</v>
      </c>
      <c r="AJ26" s="19">
        <v>0.99990000000000001</v>
      </c>
      <c r="AK26" s="19">
        <v>1.0001</v>
      </c>
      <c r="AL26" s="19">
        <v>0.99990000000000001</v>
      </c>
      <c r="AM26" s="19">
        <v>1.0001</v>
      </c>
      <c r="AN26" s="19">
        <v>1</v>
      </c>
      <c r="AO26" s="19">
        <v>1</v>
      </c>
      <c r="AP26" s="18">
        <v>0.99990000000000001</v>
      </c>
      <c r="AQ26" s="19">
        <v>0.99990000000000001</v>
      </c>
      <c r="AR26" s="19">
        <v>1</v>
      </c>
      <c r="AS26" s="19">
        <v>1</v>
      </c>
      <c r="AT26" s="19">
        <v>0.99990000000000001</v>
      </c>
      <c r="AU26" s="19">
        <v>0.99990000000000001</v>
      </c>
      <c r="AV26" s="19">
        <v>1</v>
      </c>
      <c r="AW26" s="18">
        <v>1</v>
      </c>
      <c r="AX26" s="19">
        <v>1.0001</v>
      </c>
      <c r="AY26" s="19">
        <v>1</v>
      </c>
      <c r="AZ26" s="19">
        <v>1</v>
      </c>
      <c r="BA26" s="19">
        <v>0.99990000000000001</v>
      </c>
      <c r="BB26" s="19">
        <v>1</v>
      </c>
      <c r="BC26" s="19">
        <v>1</v>
      </c>
      <c r="BD26" s="18">
        <v>1</v>
      </c>
    </row>
  </sheetData>
  <mergeCells count="13">
    <mergeCell ref="A6:Z6"/>
    <mergeCell ref="A7:Z7"/>
    <mergeCell ref="C9:D9"/>
    <mergeCell ref="E9:J9"/>
    <mergeCell ref="K9:R9"/>
    <mergeCell ref="S9:U9"/>
    <mergeCell ref="V9:Z9"/>
    <mergeCell ref="AX9:BD9"/>
    <mergeCell ref="AA9:AE9"/>
    <mergeCell ref="AF9:AG9"/>
    <mergeCell ref="AH9:AI9"/>
    <mergeCell ref="AJ9:AP9"/>
    <mergeCell ref="AQ9:AW9"/>
  </mergeCells>
  <pageMargins left="0.7" right="0.7" top="0.75" bottom="0.75" header="0.3" footer="0.3"/>
  <pageSetup paperSize="9" orientation="portrait" horizontalDpi="300" verticalDpi="30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BD26"/>
  <sheetViews>
    <sheetView workbookViewId="0"/>
  </sheetViews>
  <sheetFormatPr defaultRowHeight="12.75" x14ac:dyDescent="0.2"/>
  <cols>
    <col min="1" max="1" width="30.7109375" customWidth="1"/>
    <col min="2" max="55" width="10.7109375" customWidth="1"/>
  </cols>
  <sheetData>
    <row r="1" spans="1:56" ht="23.25" x14ac:dyDescent="0.35">
      <c r="A1" s="2" t="s">
        <v>47</v>
      </c>
    </row>
    <row r="2" spans="1:56" ht="18" x14ac:dyDescent="0.25">
      <c r="A2" s="3" t="s">
        <v>48</v>
      </c>
    </row>
    <row r="3" spans="1:56" x14ac:dyDescent="0.2">
      <c r="A3" t="s">
        <v>49</v>
      </c>
    </row>
    <row r="5" spans="1:56" x14ac:dyDescent="0.2">
      <c r="A5" s="7" t="s">
        <v>44</v>
      </c>
    </row>
    <row r="6" spans="1:56" ht="42" customHeight="1" x14ac:dyDescent="0.2">
      <c r="A6" s="43" t="s">
        <v>153</v>
      </c>
      <c r="B6" s="44"/>
      <c r="C6" s="44"/>
      <c r="D6" s="44"/>
      <c r="E6" s="44"/>
      <c r="F6" s="44"/>
      <c r="G6" s="44"/>
      <c r="H6" s="44"/>
      <c r="I6" s="44"/>
      <c r="J6" s="44"/>
      <c r="K6" s="44"/>
      <c r="L6" s="44"/>
      <c r="M6" s="44"/>
      <c r="N6" s="44"/>
      <c r="O6" s="44"/>
      <c r="P6" s="44"/>
      <c r="Q6" s="44"/>
      <c r="R6" s="44"/>
      <c r="S6" s="44"/>
      <c r="T6" s="44"/>
      <c r="U6" s="44"/>
      <c r="V6" s="44"/>
      <c r="W6" s="44"/>
      <c r="X6" s="44"/>
      <c r="Y6" s="44"/>
      <c r="Z6" s="44"/>
    </row>
    <row r="7" spans="1:56" x14ac:dyDescent="0.2">
      <c r="A7" s="43" t="s">
        <v>122</v>
      </c>
      <c r="B7" s="44"/>
      <c r="C7" s="44"/>
      <c r="D7" s="44"/>
      <c r="E7" s="44"/>
      <c r="F7" s="44"/>
      <c r="G7" s="44"/>
      <c r="H7" s="44"/>
      <c r="I7" s="44"/>
      <c r="J7" s="44"/>
      <c r="K7" s="44"/>
      <c r="L7" s="44"/>
      <c r="M7" s="44"/>
      <c r="N7" s="44"/>
      <c r="O7" s="44"/>
      <c r="P7" s="44"/>
      <c r="Q7" s="44"/>
      <c r="R7" s="44"/>
      <c r="S7" s="44"/>
      <c r="T7" s="44"/>
      <c r="U7" s="44"/>
      <c r="V7" s="44"/>
      <c r="W7" s="44"/>
      <c r="X7" s="44"/>
      <c r="Y7" s="44"/>
      <c r="Z7" s="44"/>
    </row>
    <row r="9" spans="1:56" ht="39.950000000000003" customHeight="1" x14ac:dyDescent="0.2">
      <c r="B9" s="5"/>
      <c r="C9" s="41" t="s">
        <v>98</v>
      </c>
      <c r="D9" s="42"/>
      <c r="E9" s="41" t="s">
        <v>99</v>
      </c>
      <c r="F9" s="41"/>
      <c r="G9" s="41"/>
      <c r="H9" s="41"/>
      <c r="I9" s="41"/>
      <c r="J9" s="42"/>
      <c r="K9" s="41" t="s">
        <v>100</v>
      </c>
      <c r="L9" s="41"/>
      <c r="M9" s="41"/>
      <c r="N9" s="41"/>
      <c r="O9" s="41"/>
      <c r="P9" s="41"/>
      <c r="Q9" s="41"/>
      <c r="R9" s="42"/>
      <c r="S9" s="41" t="s">
        <v>101</v>
      </c>
      <c r="T9" s="41"/>
      <c r="U9" s="42"/>
      <c r="V9" s="41" t="s">
        <v>102</v>
      </c>
      <c r="W9" s="41"/>
      <c r="X9" s="41"/>
      <c r="Y9" s="41"/>
      <c r="Z9" s="42"/>
      <c r="AA9" s="41" t="s">
        <v>103</v>
      </c>
      <c r="AB9" s="41"/>
      <c r="AC9" s="41"/>
      <c r="AD9" s="41"/>
      <c r="AE9" s="42"/>
      <c r="AF9" s="41" t="s">
        <v>104</v>
      </c>
      <c r="AG9" s="42"/>
      <c r="AH9" s="41" t="s">
        <v>105</v>
      </c>
      <c r="AI9" s="42"/>
      <c r="AJ9" s="41" t="s">
        <v>106</v>
      </c>
      <c r="AK9" s="41"/>
      <c r="AL9" s="41"/>
      <c r="AM9" s="41"/>
      <c r="AN9" s="41"/>
      <c r="AO9" s="41"/>
      <c r="AP9" s="42"/>
      <c r="AQ9" s="41" t="s">
        <v>107</v>
      </c>
      <c r="AR9" s="41"/>
      <c r="AS9" s="41"/>
      <c r="AT9" s="41"/>
      <c r="AU9" s="41"/>
      <c r="AV9" s="41"/>
      <c r="AW9" s="42"/>
      <c r="AX9" s="41" t="s">
        <v>108</v>
      </c>
      <c r="AY9" s="41"/>
      <c r="AZ9" s="41"/>
      <c r="BA9" s="41"/>
      <c r="BB9" s="41"/>
      <c r="BC9" s="41"/>
      <c r="BD9" s="42"/>
    </row>
    <row r="10" spans="1:56" ht="39.950000000000003" customHeight="1" x14ac:dyDescent="0.2">
      <c r="A10" s="5"/>
      <c r="B10" s="9" t="s">
        <v>52</v>
      </c>
      <c r="C10" s="6" t="s">
        <v>53</v>
      </c>
      <c r="D10" s="5" t="s">
        <v>54</v>
      </c>
      <c r="E10" s="6" t="s">
        <v>55</v>
      </c>
      <c r="F10" s="6" t="s">
        <v>56</v>
      </c>
      <c r="G10" s="6" t="s">
        <v>57</v>
      </c>
      <c r="H10" s="6" t="s">
        <v>58</v>
      </c>
      <c r="I10" s="6" t="s">
        <v>59</v>
      </c>
      <c r="J10" s="5" t="s">
        <v>60</v>
      </c>
      <c r="K10" s="6" t="s">
        <v>61</v>
      </c>
      <c r="L10" s="6" t="s">
        <v>62</v>
      </c>
      <c r="M10" s="6" t="s">
        <v>63</v>
      </c>
      <c r="N10" s="6" t="s">
        <v>64</v>
      </c>
      <c r="O10" s="6" t="s">
        <v>65</v>
      </c>
      <c r="P10" s="6" t="s">
        <v>66</v>
      </c>
      <c r="Q10" s="6" t="s">
        <v>67</v>
      </c>
      <c r="R10" s="5" t="s">
        <v>68</v>
      </c>
      <c r="S10" s="6" t="s">
        <v>69</v>
      </c>
      <c r="T10" s="6" t="s">
        <v>70</v>
      </c>
      <c r="U10" s="5" t="s">
        <v>71</v>
      </c>
      <c r="V10" s="6" t="s">
        <v>72</v>
      </c>
      <c r="W10" s="6" t="s">
        <v>73</v>
      </c>
      <c r="X10" s="6" t="s">
        <v>74</v>
      </c>
      <c r="Y10" s="6" t="s">
        <v>75</v>
      </c>
      <c r="Z10" s="5" t="s">
        <v>76</v>
      </c>
      <c r="AA10" s="6" t="s">
        <v>72</v>
      </c>
      <c r="AB10" s="6" t="s">
        <v>73</v>
      </c>
      <c r="AC10" s="6" t="s">
        <v>74</v>
      </c>
      <c r="AD10" s="6" t="s">
        <v>75</v>
      </c>
      <c r="AE10" s="5" t="s">
        <v>76</v>
      </c>
      <c r="AF10" s="6" t="s">
        <v>77</v>
      </c>
      <c r="AG10" s="5" t="s">
        <v>78</v>
      </c>
      <c r="AH10" s="6" t="s">
        <v>79</v>
      </c>
      <c r="AI10" s="5" t="s">
        <v>80</v>
      </c>
      <c r="AJ10" s="6" t="s">
        <v>72</v>
      </c>
      <c r="AK10" s="6" t="s">
        <v>73</v>
      </c>
      <c r="AL10" s="6" t="s">
        <v>74</v>
      </c>
      <c r="AM10" s="6" t="s">
        <v>76</v>
      </c>
      <c r="AN10" s="6" t="s">
        <v>81</v>
      </c>
      <c r="AO10" s="6" t="s">
        <v>75</v>
      </c>
      <c r="AP10" s="5" t="s">
        <v>82</v>
      </c>
      <c r="AQ10" s="6" t="s">
        <v>72</v>
      </c>
      <c r="AR10" s="6" t="s">
        <v>73</v>
      </c>
      <c r="AS10" s="6" t="s">
        <v>74</v>
      </c>
      <c r="AT10" s="6" t="s">
        <v>76</v>
      </c>
      <c r="AU10" s="6" t="s">
        <v>81</v>
      </c>
      <c r="AV10" s="6" t="s">
        <v>75</v>
      </c>
      <c r="AW10" s="5" t="s">
        <v>82</v>
      </c>
      <c r="AX10" s="6" t="s">
        <v>72</v>
      </c>
      <c r="AY10" s="6" t="s">
        <v>73</v>
      </c>
      <c r="AZ10" s="6" t="s">
        <v>74</v>
      </c>
      <c r="BA10" s="6" t="s">
        <v>76</v>
      </c>
      <c r="BB10" s="6" t="s">
        <v>81</v>
      </c>
      <c r="BC10" s="6" t="s">
        <v>75</v>
      </c>
      <c r="BD10" s="5" t="s">
        <v>82</v>
      </c>
    </row>
    <row r="11" spans="1:56" x14ac:dyDescent="0.2">
      <c r="A11" s="4" t="s">
        <v>83</v>
      </c>
      <c r="B11" s="12">
        <v>1011</v>
      </c>
      <c r="C11" s="13">
        <v>539</v>
      </c>
      <c r="D11" s="12">
        <v>472</v>
      </c>
      <c r="E11" s="13">
        <v>81</v>
      </c>
      <c r="F11" s="13">
        <v>122</v>
      </c>
      <c r="G11" s="13">
        <v>187</v>
      </c>
      <c r="H11" s="13">
        <v>179</v>
      </c>
      <c r="I11" s="13">
        <v>222</v>
      </c>
      <c r="J11" s="12">
        <v>220</v>
      </c>
      <c r="K11" s="13">
        <v>204</v>
      </c>
      <c r="L11" s="13">
        <v>141</v>
      </c>
      <c r="M11" s="13">
        <v>149</v>
      </c>
      <c r="N11" s="13">
        <v>116</v>
      </c>
      <c r="O11" s="13">
        <v>81</v>
      </c>
      <c r="P11" s="13">
        <v>99</v>
      </c>
      <c r="Q11" s="13">
        <v>141</v>
      </c>
      <c r="R11" s="12">
        <v>80</v>
      </c>
      <c r="S11" s="13">
        <v>272</v>
      </c>
      <c r="T11" s="13">
        <v>376</v>
      </c>
      <c r="U11" s="12">
        <v>302</v>
      </c>
      <c r="V11" s="13">
        <v>184</v>
      </c>
      <c r="W11" s="13">
        <v>134</v>
      </c>
      <c r="X11" s="13">
        <v>64</v>
      </c>
      <c r="Y11" s="13">
        <v>14</v>
      </c>
      <c r="Z11" s="12">
        <v>320</v>
      </c>
      <c r="AA11" s="13">
        <v>229</v>
      </c>
      <c r="AB11" s="13">
        <v>173</v>
      </c>
      <c r="AC11" s="13">
        <v>69</v>
      </c>
      <c r="AD11" s="13">
        <v>15</v>
      </c>
      <c r="AE11" s="12">
        <v>330</v>
      </c>
      <c r="AF11" s="13">
        <v>441</v>
      </c>
      <c r="AG11" s="12">
        <v>391</v>
      </c>
      <c r="AH11" s="13">
        <v>300</v>
      </c>
      <c r="AI11" s="12">
        <v>526</v>
      </c>
      <c r="AJ11" s="13">
        <v>184</v>
      </c>
      <c r="AK11" s="13">
        <v>156</v>
      </c>
      <c r="AL11" s="13">
        <v>73</v>
      </c>
      <c r="AM11" s="13">
        <v>335</v>
      </c>
      <c r="AN11" s="13">
        <v>18</v>
      </c>
      <c r="AO11" s="13">
        <v>22</v>
      </c>
      <c r="AP11" s="12">
        <v>152</v>
      </c>
      <c r="AQ11" s="13">
        <v>197</v>
      </c>
      <c r="AR11" s="13">
        <v>149</v>
      </c>
      <c r="AS11" s="13">
        <v>84</v>
      </c>
      <c r="AT11" s="13">
        <v>363</v>
      </c>
      <c r="AU11" s="13">
        <v>12</v>
      </c>
      <c r="AV11" s="13">
        <v>9</v>
      </c>
      <c r="AW11" s="12">
        <v>137</v>
      </c>
      <c r="AX11" s="13">
        <v>179</v>
      </c>
      <c r="AY11" s="13">
        <v>136</v>
      </c>
      <c r="AZ11" s="13">
        <v>89</v>
      </c>
      <c r="BA11" s="13">
        <v>275</v>
      </c>
      <c r="BB11" s="13">
        <v>86</v>
      </c>
      <c r="BC11" s="13">
        <v>6</v>
      </c>
      <c r="BD11" s="12">
        <v>156</v>
      </c>
    </row>
    <row r="12" spans="1:56" x14ac:dyDescent="0.2">
      <c r="A12" s="8" t="s">
        <v>84</v>
      </c>
      <c r="B12" s="10">
        <v>1011</v>
      </c>
      <c r="C12" s="11">
        <v>525</v>
      </c>
      <c r="D12" s="10">
        <v>486</v>
      </c>
      <c r="E12" s="11">
        <v>112</v>
      </c>
      <c r="F12" s="11">
        <v>161</v>
      </c>
      <c r="G12" s="11">
        <v>156</v>
      </c>
      <c r="H12" s="11">
        <v>189</v>
      </c>
      <c r="I12" s="11">
        <v>159</v>
      </c>
      <c r="J12" s="10">
        <v>233</v>
      </c>
      <c r="K12" s="11">
        <v>129</v>
      </c>
      <c r="L12" s="11">
        <v>132</v>
      </c>
      <c r="M12" s="11">
        <v>144</v>
      </c>
      <c r="N12" s="11">
        <v>123</v>
      </c>
      <c r="O12" s="11">
        <v>128</v>
      </c>
      <c r="P12" s="11">
        <v>124</v>
      </c>
      <c r="Q12" s="11">
        <v>146</v>
      </c>
      <c r="R12" s="10">
        <v>84</v>
      </c>
      <c r="S12" s="11">
        <v>284</v>
      </c>
      <c r="T12" s="11">
        <v>334</v>
      </c>
      <c r="U12" s="10">
        <v>333</v>
      </c>
      <c r="V12" s="11">
        <v>172</v>
      </c>
      <c r="W12" s="11">
        <v>174</v>
      </c>
      <c r="X12" s="11">
        <v>54</v>
      </c>
      <c r="Y12" s="11">
        <v>7</v>
      </c>
      <c r="Z12" s="10">
        <v>315</v>
      </c>
      <c r="AA12" s="11">
        <v>234</v>
      </c>
      <c r="AB12" s="11">
        <v>221</v>
      </c>
      <c r="AC12" s="11">
        <v>56</v>
      </c>
      <c r="AD12" s="11">
        <v>5</v>
      </c>
      <c r="AE12" s="10">
        <v>302</v>
      </c>
      <c r="AF12" s="11">
        <v>478</v>
      </c>
      <c r="AG12" s="10">
        <v>358</v>
      </c>
      <c r="AH12" s="11">
        <v>317</v>
      </c>
      <c r="AI12" s="10">
        <v>518</v>
      </c>
      <c r="AJ12" s="11">
        <v>185</v>
      </c>
      <c r="AK12" s="11">
        <v>183</v>
      </c>
      <c r="AL12" s="11">
        <v>69</v>
      </c>
      <c r="AM12" s="11">
        <v>322</v>
      </c>
      <c r="AN12" s="11">
        <v>11</v>
      </c>
      <c r="AO12" s="11">
        <v>21</v>
      </c>
      <c r="AP12" s="10">
        <v>148</v>
      </c>
      <c r="AQ12" s="11">
        <v>193</v>
      </c>
      <c r="AR12" s="11">
        <v>180</v>
      </c>
      <c r="AS12" s="11">
        <v>76</v>
      </c>
      <c r="AT12" s="11">
        <v>351</v>
      </c>
      <c r="AU12" s="11">
        <v>8</v>
      </c>
      <c r="AV12" s="11">
        <v>7</v>
      </c>
      <c r="AW12" s="10">
        <v>135</v>
      </c>
      <c r="AX12" s="11">
        <v>177</v>
      </c>
      <c r="AY12" s="11">
        <v>155</v>
      </c>
      <c r="AZ12" s="11">
        <v>89</v>
      </c>
      <c r="BA12" s="11">
        <v>262</v>
      </c>
      <c r="BB12" s="11">
        <v>92</v>
      </c>
      <c r="BC12" s="11">
        <v>5</v>
      </c>
      <c r="BD12" s="10">
        <v>149</v>
      </c>
    </row>
    <row r="13" spans="1:56" x14ac:dyDescent="0.2">
      <c r="A13" s="4" t="s">
        <v>154</v>
      </c>
      <c r="B13" s="12">
        <v>104</v>
      </c>
      <c r="C13" s="13">
        <v>48</v>
      </c>
      <c r="D13" s="12">
        <v>55</v>
      </c>
      <c r="E13" s="13">
        <v>22</v>
      </c>
      <c r="F13" s="13">
        <v>20</v>
      </c>
      <c r="G13" s="13">
        <v>13</v>
      </c>
      <c r="H13" s="13">
        <v>15</v>
      </c>
      <c r="I13" s="13">
        <v>16</v>
      </c>
      <c r="J13" s="12">
        <v>18</v>
      </c>
      <c r="K13" s="13">
        <v>12</v>
      </c>
      <c r="L13" s="13">
        <v>13</v>
      </c>
      <c r="M13" s="13">
        <v>14</v>
      </c>
      <c r="N13" s="13">
        <v>12</v>
      </c>
      <c r="O13" s="13">
        <v>19</v>
      </c>
      <c r="P13" s="13">
        <v>16</v>
      </c>
      <c r="Q13" s="13">
        <v>9</v>
      </c>
      <c r="R13" s="12">
        <v>10</v>
      </c>
      <c r="S13" s="13">
        <v>48</v>
      </c>
      <c r="T13" s="13">
        <v>22</v>
      </c>
      <c r="U13" s="12">
        <v>29</v>
      </c>
      <c r="V13" s="13">
        <v>1</v>
      </c>
      <c r="W13" s="13">
        <v>20</v>
      </c>
      <c r="X13" s="13">
        <v>8</v>
      </c>
      <c r="Y13" s="13">
        <v>1</v>
      </c>
      <c r="Z13" s="12">
        <v>48</v>
      </c>
      <c r="AA13" s="13">
        <v>3</v>
      </c>
      <c r="AB13" s="13">
        <v>29</v>
      </c>
      <c r="AC13" s="13">
        <v>10</v>
      </c>
      <c r="AD13" s="13">
        <v>0</v>
      </c>
      <c r="AE13" s="12">
        <v>44</v>
      </c>
      <c r="AF13" s="13">
        <v>35</v>
      </c>
      <c r="AG13" s="12">
        <v>45</v>
      </c>
      <c r="AH13" s="13">
        <v>22</v>
      </c>
      <c r="AI13" s="12">
        <v>62</v>
      </c>
      <c r="AJ13" s="13">
        <v>2</v>
      </c>
      <c r="AK13" s="13">
        <v>24</v>
      </c>
      <c r="AL13" s="13">
        <v>12</v>
      </c>
      <c r="AM13" s="13">
        <v>48</v>
      </c>
      <c r="AN13" s="13">
        <v>0</v>
      </c>
      <c r="AO13" s="13">
        <v>1</v>
      </c>
      <c r="AP13" s="12">
        <v>10</v>
      </c>
      <c r="AQ13" s="13">
        <v>2</v>
      </c>
      <c r="AR13" s="13">
        <v>24</v>
      </c>
      <c r="AS13" s="13">
        <v>10</v>
      </c>
      <c r="AT13" s="13">
        <v>51</v>
      </c>
      <c r="AU13" s="13">
        <v>0</v>
      </c>
      <c r="AV13" s="13">
        <v>1</v>
      </c>
      <c r="AW13" s="12">
        <v>8</v>
      </c>
      <c r="AX13" s="13">
        <v>3</v>
      </c>
      <c r="AY13" s="13">
        <v>11</v>
      </c>
      <c r="AZ13" s="13">
        <v>7</v>
      </c>
      <c r="BA13" s="13">
        <v>39</v>
      </c>
      <c r="BB13" s="13">
        <v>26</v>
      </c>
      <c r="BC13" s="13">
        <v>0</v>
      </c>
      <c r="BD13" s="12">
        <v>11</v>
      </c>
    </row>
    <row r="14" spans="1:56" x14ac:dyDescent="0.2">
      <c r="A14" s="4" t="s">
        <v>86</v>
      </c>
      <c r="B14" s="14">
        <v>0.1028</v>
      </c>
      <c r="C14" s="15">
        <v>9.2399999999999996E-2</v>
      </c>
      <c r="D14" s="14">
        <v>0.11409999999999999</v>
      </c>
      <c r="E14" s="15">
        <v>0.2</v>
      </c>
      <c r="F14" s="15">
        <v>0.1226</v>
      </c>
      <c r="G14" s="15">
        <v>8.4500000000000006E-2</v>
      </c>
      <c r="H14" s="15">
        <v>7.9500000000000001E-2</v>
      </c>
      <c r="I14" s="15">
        <v>9.9900000000000003E-2</v>
      </c>
      <c r="J14" s="14">
        <v>7.5600000000000001E-2</v>
      </c>
      <c r="K14" s="15">
        <v>9.3600000000000003E-2</v>
      </c>
      <c r="L14" s="15">
        <v>9.5299999999999996E-2</v>
      </c>
      <c r="M14" s="15">
        <v>9.6500000000000002E-2</v>
      </c>
      <c r="N14" s="15">
        <v>9.7600000000000006E-2</v>
      </c>
      <c r="O14" s="15">
        <v>0.1454</v>
      </c>
      <c r="P14" s="15">
        <v>0.1255</v>
      </c>
      <c r="Q14" s="15">
        <v>6.4299999999999996E-2</v>
      </c>
      <c r="R14" s="14">
        <v>0.1152</v>
      </c>
      <c r="S14" s="15">
        <v>0.16950000000000001</v>
      </c>
      <c r="T14" s="15">
        <v>6.7199999999999996E-2</v>
      </c>
      <c r="U14" s="14">
        <v>8.6800000000000002E-2</v>
      </c>
      <c r="V14" s="15">
        <v>7.3000000000000001E-3</v>
      </c>
      <c r="W14" s="15">
        <v>0.1135</v>
      </c>
      <c r="X14" s="15">
        <v>0.1434</v>
      </c>
      <c r="Y14" s="15">
        <v>0.13719999999999999</v>
      </c>
      <c r="Z14" s="14">
        <v>0.1515</v>
      </c>
      <c r="AA14" s="15">
        <v>1.23E-2</v>
      </c>
      <c r="AB14" s="15">
        <v>0.13320000000000001</v>
      </c>
      <c r="AC14" s="15">
        <v>0.1736</v>
      </c>
      <c r="AD14" s="15">
        <v>4.8300000000000003E-2</v>
      </c>
      <c r="AE14" s="14">
        <v>0.1459</v>
      </c>
      <c r="AF14" s="15">
        <v>7.4099999999999999E-2</v>
      </c>
      <c r="AG14" s="14">
        <v>0.12529999999999999</v>
      </c>
      <c r="AH14" s="15">
        <v>6.9900000000000004E-2</v>
      </c>
      <c r="AI14" s="14">
        <v>0.1188</v>
      </c>
      <c r="AJ14" s="15">
        <v>9.4000000000000004E-3</v>
      </c>
      <c r="AK14" s="15">
        <v>0.13300000000000001</v>
      </c>
      <c r="AL14" s="15">
        <v>0.1714</v>
      </c>
      <c r="AM14" s="15">
        <v>0.14899999999999999</v>
      </c>
      <c r="AN14" s="15">
        <v>2.12E-2</v>
      </c>
      <c r="AO14" s="15">
        <v>4.2000000000000003E-2</v>
      </c>
      <c r="AP14" s="14">
        <v>6.9000000000000006E-2</v>
      </c>
      <c r="AQ14" s="15">
        <v>1.21E-2</v>
      </c>
      <c r="AR14" s="15">
        <v>0.1353</v>
      </c>
      <c r="AS14" s="15">
        <v>0.13600000000000001</v>
      </c>
      <c r="AT14" s="15">
        <v>0.14410000000000001</v>
      </c>
      <c r="AU14" s="15">
        <v>3.1E-2</v>
      </c>
      <c r="AV14" s="15">
        <v>0.1258</v>
      </c>
      <c r="AW14" s="14">
        <v>5.8999999999999997E-2</v>
      </c>
      <c r="AX14" s="15">
        <v>1.4999999999999999E-2</v>
      </c>
      <c r="AY14" s="15">
        <v>7.1999999999999995E-2</v>
      </c>
      <c r="AZ14" s="15">
        <v>8.2199999999999995E-2</v>
      </c>
      <c r="BA14" s="15">
        <v>0.1492</v>
      </c>
      <c r="BB14" s="15">
        <v>0.28789999999999999</v>
      </c>
      <c r="BC14" s="15">
        <v>0</v>
      </c>
      <c r="BD14" s="14">
        <v>7.5600000000000001E-2</v>
      </c>
    </row>
    <row r="15" spans="1:56" x14ac:dyDescent="0.2">
      <c r="A15" s="4" t="s">
        <v>155</v>
      </c>
      <c r="B15" s="12">
        <v>168</v>
      </c>
      <c r="C15" s="13">
        <v>74</v>
      </c>
      <c r="D15" s="12">
        <v>94</v>
      </c>
      <c r="E15" s="13">
        <v>16</v>
      </c>
      <c r="F15" s="13">
        <v>28</v>
      </c>
      <c r="G15" s="13">
        <v>24</v>
      </c>
      <c r="H15" s="13">
        <v>39</v>
      </c>
      <c r="I15" s="13">
        <v>20</v>
      </c>
      <c r="J15" s="12">
        <v>41</v>
      </c>
      <c r="K15" s="13">
        <v>24</v>
      </c>
      <c r="L15" s="13">
        <v>25</v>
      </c>
      <c r="M15" s="13">
        <v>23</v>
      </c>
      <c r="N15" s="13">
        <v>13</v>
      </c>
      <c r="O15" s="13">
        <v>28</v>
      </c>
      <c r="P15" s="13">
        <v>18</v>
      </c>
      <c r="Q15" s="13">
        <v>26</v>
      </c>
      <c r="R15" s="12">
        <v>11</v>
      </c>
      <c r="S15" s="13">
        <v>44</v>
      </c>
      <c r="T15" s="13">
        <v>63</v>
      </c>
      <c r="U15" s="12">
        <v>55</v>
      </c>
      <c r="V15" s="13">
        <v>5</v>
      </c>
      <c r="W15" s="13">
        <v>30</v>
      </c>
      <c r="X15" s="13">
        <v>9</v>
      </c>
      <c r="Y15" s="13">
        <v>3</v>
      </c>
      <c r="Z15" s="12">
        <v>90</v>
      </c>
      <c r="AA15" s="13">
        <v>10</v>
      </c>
      <c r="AB15" s="13">
        <v>32</v>
      </c>
      <c r="AC15" s="13">
        <v>11</v>
      </c>
      <c r="AD15" s="13">
        <v>1</v>
      </c>
      <c r="AE15" s="12">
        <v>86</v>
      </c>
      <c r="AF15" s="13">
        <v>52</v>
      </c>
      <c r="AG15" s="12">
        <v>99</v>
      </c>
      <c r="AH15" s="13">
        <v>52</v>
      </c>
      <c r="AI15" s="12">
        <v>96</v>
      </c>
      <c r="AJ15" s="13">
        <v>9</v>
      </c>
      <c r="AK15" s="13">
        <v>32</v>
      </c>
      <c r="AL15" s="13">
        <v>12</v>
      </c>
      <c r="AM15" s="13">
        <v>91</v>
      </c>
      <c r="AN15" s="13">
        <v>5</v>
      </c>
      <c r="AO15" s="13">
        <v>1</v>
      </c>
      <c r="AP15" s="12">
        <v>13</v>
      </c>
      <c r="AQ15" s="13">
        <v>11</v>
      </c>
      <c r="AR15" s="13">
        <v>33</v>
      </c>
      <c r="AS15" s="13">
        <v>12</v>
      </c>
      <c r="AT15" s="13">
        <v>100</v>
      </c>
      <c r="AU15" s="13">
        <v>2</v>
      </c>
      <c r="AV15" s="13">
        <v>1</v>
      </c>
      <c r="AW15" s="12">
        <v>7</v>
      </c>
      <c r="AX15" s="13">
        <v>13</v>
      </c>
      <c r="AY15" s="13">
        <v>27</v>
      </c>
      <c r="AZ15" s="13">
        <v>18</v>
      </c>
      <c r="BA15" s="13">
        <v>66</v>
      </c>
      <c r="BB15" s="13">
        <v>28</v>
      </c>
      <c r="BC15" s="13">
        <v>2</v>
      </c>
      <c r="BD15" s="12">
        <v>8</v>
      </c>
    </row>
    <row r="16" spans="1:56" x14ac:dyDescent="0.2">
      <c r="A16" s="4" t="s">
        <v>86</v>
      </c>
      <c r="B16" s="14">
        <v>0.16619999999999999</v>
      </c>
      <c r="C16" s="15">
        <v>0.14180000000000001</v>
      </c>
      <c r="D16" s="14">
        <v>0.1925</v>
      </c>
      <c r="E16" s="15">
        <v>0.1439</v>
      </c>
      <c r="F16" s="15">
        <v>0.1721</v>
      </c>
      <c r="G16" s="15">
        <v>0.15629999999999999</v>
      </c>
      <c r="H16" s="15">
        <v>0.2046</v>
      </c>
      <c r="I16" s="15">
        <v>0.126</v>
      </c>
      <c r="J16" s="14">
        <v>0.1757</v>
      </c>
      <c r="K16" s="15">
        <v>0.18840000000000001</v>
      </c>
      <c r="L16" s="15">
        <v>0.19040000000000001</v>
      </c>
      <c r="M16" s="15">
        <v>0.1593</v>
      </c>
      <c r="N16" s="15">
        <v>0.1067</v>
      </c>
      <c r="O16" s="15">
        <v>0.21590000000000001</v>
      </c>
      <c r="P16" s="15">
        <v>0.14430000000000001</v>
      </c>
      <c r="Q16" s="15">
        <v>0.1762</v>
      </c>
      <c r="R16" s="14">
        <v>0.13220000000000001</v>
      </c>
      <c r="S16" s="15">
        <v>0.15490000000000001</v>
      </c>
      <c r="T16" s="15">
        <v>0.1895</v>
      </c>
      <c r="U16" s="14">
        <v>0.1656</v>
      </c>
      <c r="V16" s="15">
        <v>2.86E-2</v>
      </c>
      <c r="W16" s="15">
        <v>0.17460000000000001</v>
      </c>
      <c r="X16" s="15">
        <v>0.17380000000000001</v>
      </c>
      <c r="Y16" s="15">
        <v>0.37369999999999998</v>
      </c>
      <c r="Z16" s="14">
        <v>0.28670000000000001</v>
      </c>
      <c r="AA16" s="15">
        <v>4.3400000000000001E-2</v>
      </c>
      <c r="AB16" s="15">
        <v>0.14580000000000001</v>
      </c>
      <c r="AC16" s="15">
        <v>0.1963</v>
      </c>
      <c r="AD16" s="15">
        <v>0.2077</v>
      </c>
      <c r="AE16" s="14">
        <v>0.28660000000000002</v>
      </c>
      <c r="AF16" s="15">
        <v>0.1099</v>
      </c>
      <c r="AG16" s="14">
        <v>0.27760000000000001</v>
      </c>
      <c r="AH16" s="15">
        <v>0.1648</v>
      </c>
      <c r="AI16" s="14">
        <v>0.1855</v>
      </c>
      <c r="AJ16" s="15">
        <v>5.0099999999999999E-2</v>
      </c>
      <c r="AK16" s="15">
        <v>0.17460000000000001</v>
      </c>
      <c r="AL16" s="15">
        <v>0.16919999999999999</v>
      </c>
      <c r="AM16" s="15">
        <v>0.28179999999999999</v>
      </c>
      <c r="AN16" s="15">
        <v>0.4284</v>
      </c>
      <c r="AO16" s="15">
        <v>6.5600000000000006E-2</v>
      </c>
      <c r="AP16" s="14">
        <v>8.7400000000000005E-2</v>
      </c>
      <c r="AQ16" s="15">
        <v>5.6800000000000003E-2</v>
      </c>
      <c r="AR16" s="15">
        <v>0.1852</v>
      </c>
      <c r="AS16" s="15">
        <v>0.15140000000000001</v>
      </c>
      <c r="AT16" s="15">
        <v>0.28360000000000002</v>
      </c>
      <c r="AU16" s="15">
        <v>0.24660000000000001</v>
      </c>
      <c r="AV16" s="15">
        <v>0.1381</v>
      </c>
      <c r="AW16" s="14">
        <v>5.3800000000000001E-2</v>
      </c>
      <c r="AX16" s="15">
        <v>7.22E-2</v>
      </c>
      <c r="AY16" s="15">
        <v>0.1741</v>
      </c>
      <c r="AZ16" s="15">
        <v>0.20799999999999999</v>
      </c>
      <c r="BA16" s="15">
        <v>0.25119999999999998</v>
      </c>
      <c r="BB16" s="15">
        <v>0.30599999999999999</v>
      </c>
      <c r="BC16" s="15">
        <v>0.4446</v>
      </c>
      <c r="BD16" s="14">
        <v>5.5800000000000002E-2</v>
      </c>
    </row>
    <row r="17" spans="1:56" x14ac:dyDescent="0.2">
      <c r="A17" s="4" t="s">
        <v>156</v>
      </c>
      <c r="B17" s="12">
        <v>177</v>
      </c>
      <c r="C17" s="13">
        <v>97</v>
      </c>
      <c r="D17" s="12">
        <v>80</v>
      </c>
      <c r="E17" s="13">
        <v>21</v>
      </c>
      <c r="F17" s="13">
        <v>30</v>
      </c>
      <c r="G17" s="13">
        <v>25</v>
      </c>
      <c r="H17" s="13">
        <v>42</v>
      </c>
      <c r="I17" s="13">
        <v>24</v>
      </c>
      <c r="J17" s="12">
        <v>34</v>
      </c>
      <c r="K17" s="13">
        <v>22</v>
      </c>
      <c r="L17" s="13">
        <v>24</v>
      </c>
      <c r="M17" s="13">
        <v>27</v>
      </c>
      <c r="N17" s="13">
        <v>26</v>
      </c>
      <c r="O17" s="13">
        <v>16</v>
      </c>
      <c r="P17" s="13">
        <v>20</v>
      </c>
      <c r="Q17" s="13">
        <v>28</v>
      </c>
      <c r="R17" s="12">
        <v>14</v>
      </c>
      <c r="S17" s="13">
        <v>55</v>
      </c>
      <c r="T17" s="13">
        <v>59</v>
      </c>
      <c r="U17" s="12">
        <v>52</v>
      </c>
      <c r="V17" s="13">
        <v>20</v>
      </c>
      <c r="W17" s="13">
        <v>21</v>
      </c>
      <c r="X17" s="13">
        <v>9</v>
      </c>
      <c r="Y17" s="13">
        <v>1</v>
      </c>
      <c r="Z17" s="12">
        <v>68</v>
      </c>
      <c r="AA17" s="13">
        <v>26</v>
      </c>
      <c r="AB17" s="13">
        <v>26</v>
      </c>
      <c r="AC17" s="13">
        <v>9</v>
      </c>
      <c r="AD17" s="13">
        <v>0</v>
      </c>
      <c r="AE17" s="12">
        <v>70</v>
      </c>
      <c r="AF17" s="13">
        <v>60</v>
      </c>
      <c r="AG17" s="12">
        <v>76</v>
      </c>
      <c r="AH17" s="13">
        <v>43</v>
      </c>
      <c r="AI17" s="12">
        <v>90</v>
      </c>
      <c r="AJ17" s="13">
        <v>18</v>
      </c>
      <c r="AK17" s="13">
        <v>27</v>
      </c>
      <c r="AL17" s="13">
        <v>9</v>
      </c>
      <c r="AM17" s="13">
        <v>74</v>
      </c>
      <c r="AN17" s="13">
        <v>2</v>
      </c>
      <c r="AO17" s="13">
        <v>1</v>
      </c>
      <c r="AP17" s="12">
        <v>23</v>
      </c>
      <c r="AQ17" s="13">
        <v>22</v>
      </c>
      <c r="AR17" s="13">
        <v>20</v>
      </c>
      <c r="AS17" s="13">
        <v>13</v>
      </c>
      <c r="AT17" s="13">
        <v>80</v>
      </c>
      <c r="AU17" s="13">
        <v>1</v>
      </c>
      <c r="AV17" s="13">
        <v>0</v>
      </c>
      <c r="AW17" s="12">
        <v>24</v>
      </c>
      <c r="AX17" s="13">
        <v>16</v>
      </c>
      <c r="AY17" s="13">
        <v>25</v>
      </c>
      <c r="AZ17" s="13">
        <v>15</v>
      </c>
      <c r="BA17" s="13">
        <v>64</v>
      </c>
      <c r="BB17" s="13">
        <v>15</v>
      </c>
      <c r="BC17" s="13">
        <v>0</v>
      </c>
      <c r="BD17" s="12">
        <v>26</v>
      </c>
    </row>
    <row r="18" spans="1:56" x14ac:dyDescent="0.2">
      <c r="A18" s="4" t="s">
        <v>86</v>
      </c>
      <c r="B18" s="14">
        <v>0.17460000000000001</v>
      </c>
      <c r="C18" s="15">
        <v>0.18440000000000001</v>
      </c>
      <c r="D18" s="14">
        <v>0.16400000000000001</v>
      </c>
      <c r="E18" s="15">
        <v>0.19170000000000001</v>
      </c>
      <c r="F18" s="15">
        <v>0.18820000000000001</v>
      </c>
      <c r="G18" s="15">
        <v>0.15759999999999999</v>
      </c>
      <c r="H18" s="15">
        <v>0.2233</v>
      </c>
      <c r="I18" s="15">
        <v>0.151</v>
      </c>
      <c r="J18" s="14">
        <v>0.1449</v>
      </c>
      <c r="K18" s="15">
        <v>0.16769999999999999</v>
      </c>
      <c r="L18" s="15">
        <v>0.1804</v>
      </c>
      <c r="M18" s="15">
        <v>0.1883</v>
      </c>
      <c r="N18" s="15">
        <v>0.2107</v>
      </c>
      <c r="O18" s="15">
        <v>0.12559999999999999</v>
      </c>
      <c r="P18" s="15">
        <v>0.158</v>
      </c>
      <c r="Q18" s="15">
        <v>0.1918</v>
      </c>
      <c r="R18" s="14">
        <v>0.16880000000000001</v>
      </c>
      <c r="S18" s="15">
        <v>0.19550000000000001</v>
      </c>
      <c r="T18" s="15">
        <v>0.1754</v>
      </c>
      <c r="U18" s="14">
        <v>0.15570000000000001</v>
      </c>
      <c r="V18" s="15">
        <v>0.1168</v>
      </c>
      <c r="W18" s="15">
        <v>0.12</v>
      </c>
      <c r="X18" s="15">
        <v>0.1759</v>
      </c>
      <c r="Y18" s="15">
        <v>0.14219999999999999</v>
      </c>
      <c r="Z18" s="14">
        <v>0.21609999999999999</v>
      </c>
      <c r="AA18" s="15">
        <v>0.1128</v>
      </c>
      <c r="AB18" s="15">
        <v>0.1164</v>
      </c>
      <c r="AC18" s="15">
        <v>0.1623</v>
      </c>
      <c r="AD18" s="15">
        <v>0</v>
      </c>
      <c r="AE18" s="14">
        <v>0.23219999999999999</v>
      </c>
      <c r="AF18" s="15">
        <v>0.12559999999999999</v>
      </c>
      <c r="AG18" s="14">
        <v>0.21310000000000001</v>
      </c>
      <c r="AH18" s="15">
        <v>0.13420000000000001</v>
      </c>
      <c r="AI18" s="14">
        <v>0.1739</v>
      </c>
      <c r="AJ18" s="15">
        <v>9.6000000000000002E-2</v>
      </c>
      <c r="AK18" s="15">
        <v>0.15010000000000001</v>
      </c>
      <c r="AL18" s="15">
        <v>0.1348</v>
      </c>
      <c r="AM18" s="15">
        <v>0.22819999999999999</v>
      </c>
      <c r="AN18" s="15">
        <v>0.17169999999999999</v>
      </c>
      <c r="AO18" s="15">
        <v>3.2800000000000003E-2</v>
      </c>
      <c r="AP18" s="14">
        <v>0.15240000000000001</v>
      </c>
      <c r="AQ18" s="15">
        <v>0.1149</v>
      </c>
      <c r="AR18" s="15">
        <v>0.10920000000000001</v>
      </c>
      <c r="AS18" s="15">
        <v>0.17730000000000001</v>
      </c>
      <c r="AT18" s="15">
        <v>0.22670000000000001</v>
      </c>
      <c r="AU18" s="15">
        <v>0.13270000000000001</v>
      </c>
      <c r="AV18" s="15">
        <v>0</v>
      </c>
      <c r="AW18" s="14">
        <v>0.1784</v>
      </c>
      <c r="AX18" s="15">
        <v>8.9499999999999996E-2</v>
      </c>
      <c r="AY18" s="15">
        <v>0.15939999999999999</v>
      </c>
      <c r="AZ18" s="15">
        <v>0.17019999999999999</v>
      </c>
      <c r="BA18" s="15">
        <v>0.2445</v>
      </c>
      <c r="BB18" s="15">
        <v>0.1666</v>
      </c>
      <c r="BC18" s="15">
        <v>0</v>
      </c>
      <c r="BD18" s="14">
        <v>0.17519999999999999</v>
      </c>
    </row>
    <row r="19" spans="1:56" x14ac:dyDescent="0.2">
      <c r="A19" s="4" t="s">
        <v>157</v>
      </c>
      <c r="B19" s="12">
        <v>150</v>
      </c>
      <c r="C19" s="13">
        <v>94</v>
      </c>
      <c r="D19" s="12">
        <v>56</v>
      </c>
      <c r="E19" s="13">
        <v>17</v>
      </c>
      <c r="F19" s="13">
        <v>28</v>
      </c>
      <c r="G19" s="13">
        <v>29</v>
      </c>
      <c r="H19" s="13">
        <v>18</v>
      </c>
      <c r="I19" s="13">
        <v>24</v>
      </c>
      <c r="J19" s="12">
        <v>34</v>
      </c>
      <c r="K19" s="13">
        <v>22</v>
      </c>
      <c r="L19" s="13">
        <v>14</v>
      </c>
      <c r="M19" s="13">
        <v>20</v>
      </c>
      <c r="N19" s="13">
        <v>18</v>
      </c>
      <c r="O19" s="13">
        <v>22</v>
      </c>
      <c r="P19" s="13">
        <v>11</v>
      </c>
      <c r="Q19" s="13">
        <v>26</v>
      </c>
      <c r="R19" s="12">
        <v>16</v>
      </c>
      <c r="S19" s="13">
        <v>40</v>
      </c>
      <c r="T19" s="13">
        <v>58</v>
      </c>
      <c r="U19" s="12">
        <v>43</v>
      </c>
      <c r="V19" s="13">
        <v>18</v>
      </c>
      <c r="W19" s="13">
        <v>34</v>
      </c>
      <c r="X19" s="13">
        <v>10</v>
      </c>
      <c r="Y19" s="13">
        <v>1</v>
      </c>
      <c r="Z19" s="12">
        <v>36</v>
      </c>
      <c r="AA19" s="13">
        <v>31</v>
      </c>
      <c r="AB19" s="13">
        <v>40</v>
      </c>
      <c r="AC19" s="13">
        <v>10</v>
      </c>
      <c r="AD19" s="13">
        <v>1</v>
      </c>
      <c r="AE19" s="12">
        <v>36</v>
      </c>
      <c r="AF19" s="13">
        <v>81</v>
      </c>
      <c r="AG19" s="12">
        <v>40</v>
      </c>
      <c r="AH19" s="13">
        <v>33</v>
      </c>
      <c r="AI19" s="12">
        <v>93</v>
      </c>
      <c r="AJ19" s="13">
        <v>22</v>
      </c>
      <c r="AK19" s="13">
        <v>34</v>
      </c>
      <c r="AL19" s="13">
        <v>14</v>
      </c>
      <c r="AM19" s="13">
        <v>40</v>
      </c>
      <c r="AN19" s="13">
        <v>1</v>
      </c>
      <c r="AO19" s="13">
        <v>1</v>
      </c>
      <c r="AP19" s="12">
        <v>33</v>
      </c>
      <c r="AQ19" s="13">
        <v>20</v>
      </c>
      <c r="AR19" s="13">
        <v>34</v>
      </c>
      <c r="AS19" s="13">
        <v>14</v>
      </c>
      <c r="AT19" s="13">
        <v>48</v>
      </c>
      <c r="AU19" s="13">
        <v>2</v>
      </c>
      <c r="AV19" s="13">
        <v>0</v>
      </c>
      <c r="AW19" s="12">
        <v>28</v>
      </c>
      <c r="AX19" s="13">
        <v>23</v>
      </c>
      <c r="AY19" s="13">
        <v>30</v>
      </c>
      <c r="AZ19" s="13">
        <v>15</v>
      </c>
      <c r="BA19" s="13">
        <v>34</v>
      </c>
      <c r="BB19" s="13">
        <v>7</v>
      </c>
      <c r="BC19" s="13">
        <v>0</v>
      </c>
      <c r="BD19" s="12">
        <v>33</v>
      </c>
    </row>
    <row r="20" spans="1:56" x14ac:dyDescent="0.2">
      <c r="A20" s="4" t="s">
        <v>86</v>
      </c>
      <c r="B20" s="14">
        <v>0.14799999999999999</v>
      </c>
      <c r="C20" s="15">
        <v>0.1784</v>
      </c>
      <c r="D20" s="14">
        <v>0.11509999999999999</v>
      </c>
      <c r="E20" s="15">
        <v>0.15390000000000001</v>
      </c>
      <c r="F20" s="15">
        <v>0.17069999999999999</v>
      </c>
      <c r="G20" s="15">
        <v>0.18390000000000001</v>
      </c>
      <c r="H20" s="15">
        <v>9.7100000000000006E-2</v>
      </c>
      <c r="I20" s="15">
        <v>0.14760000000000001</v>
      </c>
      <c r="J20" s="14">
        <v>0.1469</v>
      </c>
      <c r="K20" s="15">
        <v>0.17</v>
      </c>
      <c r="L20" s="15">
        <v>0.1094</v>
      </c>
      <c r="M20" s="15">
        <v>0.13919999999999999</v>
      </c>
      <c r="N20" s="15">
        <v>0.14249999999999999</v>
      </c>
      <c r="O20" s="15">
        <v>0.1721</v>
      </c>
      <c r="P20" s="15">
        <v>9.2100000000000001E-2</v>
      </c>
      <c r="Q20" s="15">
        <v>0.17680000000000001</v>
      </c>
      <c r="R20" s="14">
        <v>0.19370000000000001</v>
      </c>
      <c r="S20" s="15">
        <v>0.14080000000000001</v>
      </c>
      <c r="T20" s="15">
        <v>0.1729</v>
      </c>
      <c r="U20" s="14">
        <v>0.12970000000000001</v>
      </c>
      <c r="V20" s="15">
        <v>0.10249999999999999</v>
      </c>
      <c r="W20" s="15">
        <v>0.19439999999999999</v>
      </c>
      <c r="X20" s="15">
        <v>0.18</v>
      </c>
      <c r="Y20" s="15">
        <v>0.108</v>
      </c>
      <c r="Z20" s="14">
        <v>0.1142</v>
      </c>
      <c r="AA20" s="15">
        <v>0.13250000000000001</v>
      </c>
      <c r="AB20" s="15">
        <v>0.18210000000000001</v>
      </c>
      <c r="AC20" s="15">
        <v>0.1837</v>
      </c>
      <c r="AD20" s="15">
        <v>0.21690000000000001</v>
      </c>
      <c r="AE20" s="14">
        <v>0.1192</v>
      </c>
      <c r="AF20" s="15">
        <v>0.17019999999999999</v>
      </c>
      <c r="AG20" s="14">
        <v>0.1105</v>
      </c>
      <c r="AH20" s="15">
        <v>0.1052</v>
      </c>
      <c r="AI20" s="14">
        <v>0.1787</v>
      </c>
      <c r="AJ20" s="15">
        <v>0.1188</v>
      </c>
      <c r="AK20" s="15">
        <v>0.18820000000000001</v>
      </c>
      <c r="AL20" s="15">
        <v>0.19800000000000001</v>
      </c>
      <c r="AM20" s="15">
        <v>0.1231</v>
      </c>
      <c r="AN20" s="15">
        <v>0.1208</v>
      </c>
      <c r="AO20" s="15">
        <v>3.2500000000000001E-2</v>
      </c>
      <c r="AP20" s="14">
        <v>0.2233</v>
      </c>
      <c r="AQ20" s="15">
        <v>0.1019</v>
      </c>
      <c r="AR20" s="15">
        <v>0.18659999999999999</v>
      </c>
      <c r="AS20" s="15">
        <v>0.17929999999999999</v>
      </c>
      <c r="AT20" s="15">
        <v>0.13739999999999999</v>
      </c>
      <c r="AU20" s="15">
        <v>0.21260000000000001</v>
      </c>
      <c r="AV20" s="15">
        <v>0</v>
      </c>
      <c r="AW20" s="14">
        <v>0.20530000000000001</v>
      </c>
      <c r="AX20" s="15">
        <v>0.1285</v>
      </c>
      <c r="AY20" s="15">
        <v>0.19370000000000001</v>
      </c>
      <c r="AZ20" s="15">
        <v>0.16389999999999999</v>
      </c>
      <c r="BA20" s="15">
        <v>0.13100000000000001</v>
      </c>
      <c r="BB20" s="15">
        <v>7.22E-2</v>
      </c>
      <c r="BC20" s="15">
        <v>0</v>
      </c>
      <c r="BD20" s="14">
        <v>0.22159999999999999</v>
      </c>
    </row>
    <row r="21" spans="1:56" x14ac:dyDescent="0.2">
      <c r="A21" s="4" t="s">
        <v>158</v>
      </c>
      <c r="B21" s="12">
        <v>378</v>
      </c>
      <c r="C21" s="13">
        <v>187</v>
      </c>
      <c r="D21" s="12">
        <v>191</v>
      </c>
      <c r="E21" s="13">
        <v>30</v>
      </c>
      <c r="F21" s="13">
        <v>45</v>
      </c>
      <c r="G21" s="13">
        <v>55</v>
      </c>
      <c r="H21" s="13">
        <v>67</v>
      </c>
      <c r="I21" s="13">
        <v>74</v>
      </c>
      <c r="J21" s="12">
        <v>106</v>
      </c>
      <c r="K21" s="13">
        <v>44</v>
      </c>
      <c r="L21" s="13">
        <v>52</v>
      </c>
      <c r="M21" s="13">
        <v>59</v>
      </c>
      <c r="N21" s="13">
        <v>47</v>
      </c>
      <c r="O21" s="13">
        <v>39</v>
      </c>
      <c r="P21" s="13">
        <v>53</v>
      </c>
      <c r="Q21" s="13">
        <v>52</v>
      </c>
      <c r="R21" s="12">
        <v>32</v>
      </c>
      <c r="S21" s="13">
        <v>82</v>
      </c>
      <c r="T21" s="13">
        <v>123</v>
      </c>
      <c r="U21" s="12">
        <v>149</v>
      </c>
      <c r="V21" s="13">
        <v>125</v>
      </c>
      <c r="W21" s="13">
        <v>67</v>
      </c>
      <c r="X21" s="13">
        <v>18</v>
      </c>
      <c r="Y21" s="13">
        <v>2</v>
      </c>
      <c r="Z21" s="12">
        <v>69</v>
      </c>
      <c r="AA21" s="13">
        <v>161</v>
      </c>
      <c r="AB21" s="13">
        <v>91</v>
      </c>
      <c r="AC21" s="13">
        <v>15</v>
      </c>
      <c r="AD21" s="13">
        <v>2</v>
      </c>
      <c r="AE21" s="12">
        <v>59</v>
      </c>
      <c r="AF21" s="13">
        <v>238</v>
      </c>
      <c r="AG21" s="12">
        <v>90</v>
      </c>
      <c r="AH21" s="13">
        <v>164</v>
      </c>
      <c r="AI21" s="12">
        <v>168</v>
      </c>
      <c r="AJ21" s="13">
        <v>131</v>
      </c>
      <c r="AK21" s="13">
        <v>64</v>
      </c>
      <c r="AL21" s="13">
        <v>22</v>
      </c>
      <c r="AM21" s="13">
        <v>65</v>
      </c>
      <c r="AN21" s="13">
        <v>3</v>
      </c>
      <c r="AO21" s="13">
        <v>16</v>
      </c>
      <c r="AP21" s="12">
        <v>56</v>
      </c>
      <c r="AQ21" s="13">
        <v>136</v>
      </c>
      <c r="AR21" s="13">
        <v>67</v>
      </c>
      <c r="AS21" s="13">
        <v>27</v>
      </c>
      <c r="AT21" s="13">
        <v>68</v>
      </c>
      <c r="AU21" s="13">
        <v>3</v>
      </c>
      <c r="AV21" s="13">
        <v>5</v>
      </c>
      <c r="AW21" s="12">
        <v>56</v>
      </c>
      <c r="AX21" s="13">
        <v>120</v>
      </c>
      <c r="AY21" s="13">
        <v>61</v>
      </c>
      <c r="AZ21" s="13">
        <v>33</v>
      </c>
      <c r="BA21" s="13">
        <v>56</v>
      </c>
      <c r="BB21" s="13">
        <v>15</v>
      </c>
      <c r="BC21" s="13">
        <v>3</v>
      </c>
      <c r="BD21" s="12">
        <v>58</v>
      </c>
    </row>
    <row r="22" spans="1:56" x14ac:dyDescent="0.2">
      <c r="A22" s="4" t="s">
        <v>86</v>
      </c>
      <c r="B22" s="14">
        <v>0.3735</v>
      </c>
      <c r="C22" s="15">
        <v>0.35539999999999999</v>
      </c>
      <c r="D22" s="14">
        <v>0.39300000000000002</v>
      </c>
      <c r="E22" s="15">
        <v>0.27189999999999998</v>
      </c>
      <c r="F22" s="15">
        <v>0.2767</v>
      </c>
      <c r="G22" s="15">
        <v>0.3538</v>
      </c>
      <c r="H22" s="15">
        <v>0.35549999999999998</v>
      </c>
      <c r="I22" s="15">
        <v>0.46150000000000002</v>
      </c>
      <c r="J22" s="14">
        <v>0.45689999999999997</v>
      </c>
      <c r="K22" s="15">
        <v>0.3427</v>
      </c>
      <c r="L22" s="15">
        <v>0.3926</v>
      </c>
      <c r="M22" s="15">
        <v>0.4098</v>
      </c>
      <c r="N22" s="15">
        <v>0.38109999999999999</v>
      </c>
      <c r="O22" s="15">
        <v>0.3034</v>
      </c>
      <c r="P22" s="15">
        <v>0.42899999999999999</v>
      </c>
      <c r="Q22" s="15">
        <v>0.35560000000000003</v>
      </c>
      <c r="R22" s="14">
        <v>0.3735</v>
      </c>
      <c r="S22" s="15">
        <v>0.28799999999999998</v>
      </c>
      <c r="T22" s="15">
        <v>0.3674</v>
      </c>
      <c r="U22" s="14">
        <v>0.44579999999999997</v>
      </c>
      <c r="V22" s="15">
        <v>0.7258</v>
      </c>
      <c r="W22" s="15">
        <v>0.3866</v>
      </c>
      <c r="X22" s="15">
        <v>0.32690000000000002</v>
      </c>
      <c r="Y22" s="15">
        <v>0.2389</v>
      </c>
      <c r="Z22" s="14">
        <v>0.2198</v>
      </c>
      <c r="AA22" s="15">
        <v>0.68810000000000004</v>
      </c>
      <c r="AB22" s="15">
        <v>0.4133</v>
      </c>
      <c r="AC22" s="15">
        <v>0.2646</v>
      </c>
      <c r="AD22" s="15">
        <v>0.48909999999999998</v>
      </c>
      <c r="AE22" s="14">
        <v>0.19589999999999999</v>
      </c>
      <c r="AF22" s="15">
        <v>0.49869999999999998</v>
      </c>
      <c r="AG22" s="14">
        <v>0.25040000000000001</v>
      </c>
      <c r="AH22" s="15">
        <v>0.51719999999999999</v>
      </c>
      <c r="AI22" s="14">
        <v>0.32500000000000001</v>
      </c>
      <c r="AJ22" s="15">
        <v>0.70879999999999999</v>
      </c>
      <c r="AK22" s="15">
        <v>0.3468</v>
      </c>
      <c r="AL22" s="15">
        <v>0.3266</v>
      </c>
      <c r="AM22" s="15">
        <v>0.2009</v>
      </c>
      <c r="AN22" s="15">
        <v>0.25779999999999997</v>
      </c>
      <c r="AO22" s="15">
        <v>0.74129999999999996</v>
      </c>
      <c r="AP22" s="14">
        <v>0.37819999999999998</v>
      </c>
      <c r="AQ22" s="15">
        <v>0.70120000000000005</v>
      </c>
      <c r="AR22" s="15">
        <v>0.37259999999999999</v>
      </c>
      <c r="AS22" s="15">
        <v>0.35599999999999998</v>
      </c>
      <c r="AT22" s="15">
        <v>0.1925</v>
      </c>
      <c r="AU22" s="15">
        <v>0.377</v>
      </c>
      <c r="AV22" s="15">
        <v>0.71020000000000005</v>
      </c>
      <c r="AW22" s="14">
        <v>0.41310000000000002</v>
      </c>
      <c r="AX22" s="15">
        <v>0.67490000000000006</v>
      </c>
      <c r="AY22" s="15">
        <v>0.39450000000000002</v>
      </c>
      <c r="AZ22" s="15">
        <v>0.37559999999999999</v>
      </c>
      <c r="BA22" s="15">
        <v>0.21210000000000001</v>
      </c>
      <c r="BB22" s="15">
        <v>0.15959999999999999</v>
      </c>
      <c r="BC22" s="15">
        <v>0.52070000000000005</v>
      </c>
      <c r="BD22" s="14">
        <v>0.38979999999999998</v>
      </c>
    </row>
    <row r="23" spans="1:56" x14ac:dyDescent="0.2">
      <c r="A23" s="4" t="s">
        <v>140</v>
      </c>
      <c r="B23" s="12">
        <v>35</v>
      </c>
      <c r="C23" s="13">
        <v>25</v>
      </c>
      <c r="D23" s="12">
        <v>10</v>
      </c>
      <c r="E23" s="13">
        <v>4</v>
      </c>
      <c r="F23" s="13">
        <v>11</v>
      </c>
      <c r="G23" s="13">
        <v>10</v>
      </c>
      <c r="H23" s="13">
        <v>8</v>
      </c>
      <c r="I23" s="13">
        <v>2</v>
      </c>
      <c r="J23" s="12">
        <v>0</v>
      </c>
      <c r="K23" s="13">
        <v>5</v>
      </c>
      <c r="L23" s="13">
        <v>4</v>
      </c>
      <c r="M23" s="13">
        <v>1</v>
      </c>
      <c r="N23" s="13">
        <v>8</v>
      </c>
      <c r="O23" s="13">
        <v>5</v>
      </c>
      <c r="P23" s="13">
        <v>6</v>
      </c>
      <c r="Q23" s="13">
        <v>5</v>
      </c>
      <c r="R23" s="12">
        <v>1</v>
      </c>
      <c r="S23" s="13">
        <v>15</v>
      </c>
      <c r="T23" s="13">
        <v>9</v>
      </c>
      <c r="U23" s="12">
        <v>5</v>
      </c>
      <c r="V23" s="13">
        <v>3</v>
      </c>
      <c r="W23" s="13">
        <v>2</v>
      </c>
      <c r="X23" s="13">
        <v>0</v>
      </c>
      <c r="Y23" s="13">
        <v>0</v>
      </c>
      <c r="Z23" s="12">
        <v>4</v>
      </c>
      <c r="AA23" s="13">
        <v>3</v>
      </c>
      <c r="AB23" s="13">
        <v>2</v>
      </c>
      <c r="AC23" s="13">
        <v>1</v>
      </c>
      <c r="AD23" s="13">
        <v>0</v>
      </c>
      <c r="AE23" s="12">
        <v>6</v>
      </c>
      <c r="AF23" s="13">
        <v>10</v>
      </c>
      <c r="AG23" s="12">
        <v>8</v>
      </c>
      <c r="AH23" s="13">
        <v>3</v>
      </c>
      <c r="AI23" s="12">
        <v>9</v>
      </c>
      <c r="AJ23" s="13">
        <v>3</v>
      </c>
      <c r="AK23" s="13">
        <v>1</v>
      </c>
      <c r="AL23" s="13">
        <v>0</v>
      </c>
      <c r="AM23" s="13">
        <v>6</v>
      </c>
      <c r="AN23" s="13">
        <v>0</v>
      </c>
      <c r="AO23" s="13">
        <v>2</v>
      </c>
      <c r="AP23" s="12">
        <v>13</v>
      </c>
      <c r="AQ23" s="13">
        <v>3</v>
      </c>
      <c r="AR23" s="13">
        <v>2</v>
      </c>
      <c r="AS23" s="13">
        <v>0</v>
      </c>
      <c r="AT23" s="13">
        <v>6</v>
      </c>
      <c r="AU23" s="13">
        <v>0</v>
      </c>
      <c r="AV23" s="13">
        <v>0</v>
      </c>
      <c r="AW23" s="12">
        <v>12</v>
      </c>
      <c r="AX23" s="13">
        <v>4</v>
      </c>
      <c r="AY23" s="13">
        <v>1</v>
      </c>
      <c r="AZ23" s="13">
        <v>0</v>
      </c>
      <c r="BA23" s="13">
        <v>3</v>
      </c>
      <c r="BB23" s="13">
        <v>1</v>
      </c>
      <c r="BC23" s="13">
        <v>0</v>
      </c>
      <c r="BD23" s="12">
        <v>12</v>
      </c>
    </row>
    <row r="24" spans="1:56" x14ac:dyDescent="0.2">
      <c r="A24" s="8" t="s">
        <v>86</v>
      </c>
      <c r="B24" s="16">
        <v>3.5000000000000003E-2</v>
      </c>
      <c r="C24" s="17">
        <v>4.7699999999999999E-2</v>
      </c>
      <c r="D24" s="16">
        <v>2.12E-2</v>
      </c>
      <c r="E24" s="17">
        <v>3.8600000000000002E-2</v>
      </c>
      <c r="F24" s="17">
        <v>6.9599999999999995E-2</v>
      </c>
      <c r="G24" s="17">
        <v>6.3899999999999998E-2</v>
      </c>
      <c r="H24" s="17">
        <v>4.0099999999999997E-2</v>
      </c>
      <c r="I24" s="17">
        <v>1.4E-2</v>
      </c>
      <c r="J24" s="16">
        <v>0</v>
      </c>
      <c r="K24" s="17">
        <v>3.7699999999999997E-2</v>
      </c>
      <c r="L24" s="17">
        <v>3.1800000000000002E-2</v>
      </c>
      <c r="M24" s="17">
        <v>7.0000000000000001E-3</v>
      </c>
      <c r="N24" s="17">
        <v>6.1400000000000003E-2</v>
      </c>
      <c r="O24" s="17">
        <v>3.7499999999999999E-2</v>
      </c>
      <c r="P24" s="17">
        <v>5.11E-2</v>
      </c>
      <c r="Q24" s="17">
        <v>3.5400000000000001E-2</v>
      </c>
      <c r="R24" s="16">
        <v>1.6500000000000001E-2</v>
      </c>
      <c r="S24" s="17">
        <v>5.1299999999999998E-2</v>
      </c>
      <c r="T24" s="17">
        <v>2.76E-2</v>
      </c>
      <c r="U24" s="16">
        <v>1.6400000000000001E-2</v>
      </c>
      <c r="V24" s="17">
        <v>1.89E-2</v>
      </c>
      <c r="W24" s="17">
        <v>1.0999999999999999E-2</v>
      </c>
      <c r="X24" s="17">
        <v>0</v>
      </c>
      <c r="Y24" s="17">
        <v>0</v>
      </c>
      <c r="Z24" s="16">
        <v>1.17E-2</v>
      </c>
      <c r="AA24" s="17">
        <v>1.0800000000000001E-2</v>
      </c>
      <c r="AB24" s="17">
        <v>9.1999999999999998E-3</v>
      </c>
      <c r="AC24" s="17">
        <v>1.9400000000000001E-2</v>
      </c>
      <c r="AD24" s="17">
        <v>3.78E-2</v>
      </c>
      <c r="AE24" s="16">
        <v>2.0199999999999999E-2</v>
      </c>
      <c r="AF24" s="17">
        <v>2.1600000000000001E-2</v>
      </c>
      <c r="AG24" s="16">
        <v>2.3E-2</v>
      </c>
      <c r="AH24" s="17">
        <v>8.6E-3</v>
      </c>
      <c r="AI24" s="16">
        <v>1.8100000000000002E-2</v>
      </c>
      <c r="AJ24" s="17">
        <v>1.6899999999999998E-2</v>
      </c>
      <c r="AK24" s="17">
        <v>7.4000000000000003E-3</v>
      </c>
      <c r="AL24" s="17">
        <v>0</v>
      </c>
      <c r="AM24" s="17">
        <v>1.7100000000000001E-2</v>
      </c>
      <c r="AN24" s="17">
        <v>0</v>
      </c>
      <c r="AO24" s="17">
        <v>8.5800000000000001E-2</v>
      </c>
      <c r="AP24" s="16">
        <v>8.9700000000000002E-2</v>
      </c>
      <c r="AQ24" s="17">
        <v>1.3100000000000001E-2</v>
      </c>
      <c r="AR24" s="17">
        <v>1.11E-2</v>
      </c>
      <c r="AS24" s="17">
        <v>0</v>
      </c>
      <c r="AT24" s="17">
        <v>1.5699999999999999E-2</v>
      </c>
      <c r="AU24" s="17">
        <v>0</v>
      </c>
      <c r="AV24" s="17">
        <v>2.58E-2</v>
      </c>
      <c r="AW24" s="16">
        <v>9.0300000000000005E-2</v>
      </c>
      <c r="AX24" s="17">
        <v>1.9900000000000001E-2</v>
      </c>
      <c r="AY24" s="17">
        <v>6.3E-3</v>
      </c>
      <c r="AZ24" s="17">
        <v>0</v>
      </c>
      <c r="BA24" s="17">
        <v>1.21E-2</v>
      </c>
      <c r="BB24" s="17">
        <v>7.7000000000000002E-3</v>
      </c>
      <c r="BC24" s="17">
        <v>3.4700000000000002E-2</v>
      </c>
      <c r="BD24" s="16">
        <v>8.2000000000000003E-2</v>
      </c>
    </row>
    <row r="25" spans="1:56" x14ac:dyDescent="0.2">
      <c r="A25" s="4" t="s">
        <v>97</v>
      </c>
      <c r="B25" s="12">
        <v>1011</v>
      </c>
      <c r="C25" s="13">
        <v>525</v>
      </c>
      <c r="D25" s="12">
        <v>486</v>
      </c>
      <c r="E25" s="13">
        <v>112</v>
      </c>
      <c r="F25" s="13">
        <v>161</v>
      </c>
      <c r="G25" s="13">
        <v>156</v>
      </c>
      <c r="H25" s="13">
        <v>189</v>
      </c>
      <c r="I25" s="13">
        <v>159</v>
      </c>
      <c r="J25" s="12">
        <v>233</v>
      </c>
      <c r="K25" s="13">
        <v>129</v>
      </c>
      <c r="L25" s="13">
        <v>132</v>
      </c>
      <c r="M25" s="13">
        <v>144</v>
      </c>
      <c r="N25" s="13">
        <v>123</v>
      </c>
      <c r="O25" s="13">
        <v>128</v>
      </c>
      <c r="P25" s="13">
        <v>124</v>
      </c>
      <c r="Q25" s="13">
        <v>146</v>
      </c>
      <c r="R25" s="12">
        <v>84</v>
      </c>
      <c r="S25" s="13">
        <v>284</v>
      </c>
      <c r="T25" s="13">
        <v>334</v>
      </c>
      <c r="U25" s="12">
        <v>333</v>
      </c>
      <c r="V25" s="13">
        <v>172</v>
      </c>
      <c r="W25" s="13">
        <v>174</v>
      </c>
      <c r="X25" s="13">
        <v>54</v>
      </c>
      <c r="Y25" s="13">
        <v>7</v>
      </c>
      <c r="Z25" s="12">
        <v>315</v>
      </c>
      <c r="AA25" s="13">
        <v>234</v>
      </c>
      <c r="AB25" s="13">
        <v>221</v>
      </c>
      <c r="AC25" s="13">
        <v>56</v>
      </c>
      <c r="AD25" s="13">
        <v>5</v>
      </c>
      <c r="AE25" s="12">
        <v>302</v>
      </c>
      <c r="AF25" s="13">
        <v>478</v>
      </c>
      <c r="AG25" s="12">
        <v>358</v>
      </c>
      <c r="AH25" s="13">
        <v>317</v>
      </c>
      <c r="AI25" s="12">
        <v>518</v>
      </c>
      <c r="AJ25" s="13">
        <v>185</v>
      </c>
      <c r="AK25" s="13">
        <v>183</v>
      </c>
      <c r="AL25" s="13">
        <v>69</v>
      </c>
      <c r="AM25" s="13">
        <v>322</v>
      </c>
      <c r="AN25" s="13">
        <v>11</v>
      </c>
      <c r="AO25" s="13">
        <v>21</v>
      </c>
      <c r="AP25" s="12">
        <v>148</v>
      </c>
      <c r="AQ25" s="13">
        <v>193</v>
      </c>
      <c r="AR25" s="13">
        <v>180</v>
      </c>
      <c r="AS25" s="13">
        <v>76</v>
      </c>
      <c r="AT25" s="13">
        <v>351</v>
      </c>
      <c r="AU25" s="13">
        <v>8</v>
      </c>
      <c r="AV25" s="13">
        <v>7</v>
      </c>
      <c r="AW25" s="12">
        <v>135</v>
      </c>
      <c r="AX25" s="13">
        <v>177</v>
      </c>
      <c r="AY25" s="13">
        <v>155</v>
      </c>
      <c r="AZ25" s="13">
        <v>89</v>
      </c>
      <c r="BA25" s="13">
        <v>262</v>
      </c>
      <c r="BB25" s="13">
        <v>92</v>
      </c>
      <c r="BC25" s="13">
        <v>5</v>
      </c>
      <c r="BD25" s="12">
        <v>149</v>
      </c>
    </row>
    <row r="26" spans="1:56" x14ac:dyDescent="0.2">
      <c r="A26" s="8" t="s">
        <v>86</v>
      </c>
      <c r="B26" s="18">
        <v>1.0001</v>
      </c>
      <c r="C26" s="19">
        <v>1.0001</v>
      </c>
      <c r="D26" s="18">
        <v>0.99990000000000001</v>
      </c>
      <c r="E26" s="19">
        <v>1</v>
      </c>
      <c r="F26" s="19">
        <v>0.99990000000000001</v>
      </c>
      <c r="G26" s="19">
        <v>1</v>
      </c>
      <c r="H26" s="19">
        <v>1.0001</v>
      </c>
      <c r="I26" s="19">
        <v>1</v>
      </c>
      <c r="J26" s="18">
        <v>1</v>
      </c>
      <c r="K26" s="19">
        <v>1.0001</v>
      </c>
      <c r="L26" s="19">
        <v>0.99990000000000001</v>
      </c>
      <c r="M26" s="19">
        <v>1.0001</v>
      </c>
      <c r="N26" s="19">
        <v>1</v>
      </c>
      <c r="O26" s="19">
        <v>0.99990000000000001</v>
      </c>
      <c r="P26" s="19">
        <v>1</v>
      </c>
      <c r="Q26" s="19">
        <v>1.0001</v>
      </c>
      <c r="R26" s="18">
        <v>0.99990000000000001</v>
      </c>
      <c r="S26" s="19">
        <v>1</v>
      </c>
      <c r="T26" s="19">
        <v>1</v>
      </c>
      <c r="U26" s="18">
        <v>1</v>
      </c>
      <c r="V26" s="19">
        <v>0.99990000000000001</v>
      </c>
      <c r="W26" s="19">
        <v>1.0001</v>
      </c>
      <c r="X26" s="19">
        <v>1</v>
      </c>
      <c r="Y26" s="19">
        <v>1</v>
      </c>
      <c r="Z26" s="18">
        <v>1</v>
      </c>
      <c r="AA26" s="19">
        <v>0.99990000000000001</v>
      </c>
      <c r="AB26" s="19">
        <v>1</v>
      </c>
      <c r="AC26" s="19">
        <v>0.99990000000000001</v>
      </c>
      <c r="AD26" s="19">
        <v>0.99980000000000002</v>
      </c>
      <c r="AE26" s="18">
        <v>1</v>
      </c>
      <c r="AF26" s="19">
        <v>1.0001</v>
      </c>
      <c r="AG26" s="18">
        <v>0.99990000000000001</v>
      </c>
      <c r="AH26" s="19">
        <v>0.99990000000000001</v>
      </c>
      <c r="AI26" s="18">
        <v>1</v>
      </c>
      <c r="AJ26" s="19">
        <v>1</v>
      </c>
      <c r="AK26" s="19">
        <v>1.0001</v>
      </c>
      <c r="AL26" s="19">
        <v>1</v>
      </c>
      <c r="AM26" s="19">
        <v>1.0001</v>
      </c>
      <c r="AN26" s="19">
        <v>0.99990000000000001</v>
      </c>
      <c r="AO26" s="19">
        <v>1</v>
      </c>
      <c r="AP26" s="18">
        <v>1</v>
      </c>
      <c r="AQ26" s="19">
        <v>1</v>
      </c>
      <c r="AR26" s="19">
        <v>1</v>
      </c>
      <c r="AS26" s="19">
        <v>1</v>
      </c>
      <c r="AT26" s="19">
        <v>1</v>
      </c>
      <c r="AU26" s="19">
        <v>0.99990000000000001</v>
      </c>
      <c r="AV26" s="19">
        <v>0.99990000000000001</v>
      </c>
      <c r="AW26" s="18">
        <v>0.99990000000000001</v>
      </c>
      <c r="AX26" s="19">
        <v>1</v>
      </c>
      <c r="AY26" s="19">
        <v>1</v>
      </c>
      <c r="AZ26" s="19">
        <v>0.99990000000000001</v>
      </c>
      <c r="BA26" s="19">
        <v>1.0001</v>
      </c>
      <c r="BB26" s="19">
        <v>1</v>
      </c>
      <c r="BC26" s="19">
        <v>1</v>
      </c>
      <c r="BD26" s="18">
        <v>1</v>
      </c>
    </row>
  </sheetData>
  <mergeCells count="13">
    <mergeCell ref="A6:Z6"/>
    <mergeCell ref="A7:Z7"/>
    <mergeCell ref="C9:D9"/>
    <mergeCell ref="E9:J9"/>
    <mergeCell ref="K9:R9"/>
    <mergeCell ref="S9:U9"/>
    <mergeCell ref="V9:Z9"/>
    <mergeCell ref="AX9:BD9"/>
    <mergeCell ref="AA9:AE9"/>
    <mergeCell ref="AF9:AG9"/>
    <mergeCell ref="AH9:AI9"/>
    <mergeCell ref="AJ9:AP9"/>
    <mergeCell ref="AQ9:AW9"/>
  </mergeCells>
  <pageMargins left="0.7" right="0.7" top="0.75" bottom="0.75" header="0.3" footer="0.3"/>
  <pageSetup paperSize="9"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16"/>
  <sheetViews>
    <sheetView workbookViewId="0">
      <selection activeCell="D13" sqref="D13"/>
    </sheetView>
  </sheetViews>
  <sheetFormatPr defaultRowHeight="12.75" x14ac:dyDescent="0.2"/>
  <cols>
    <col min="2" max="2" width="15.7109375" customWidth="1"/>
    <col min="3" max="3" width="120.7109375" customWidth="1"/>
    <col min="4" max="4" width="50.7109375" customWidth="1"/>
  </cols>
  <sheetData>
    <row r="1" spans="1:4" x14ac:dyDescent="0.2">
      <c r="A1" s="1" t="s">
        <v>0</v>
      </c>
      <c r="B1" s="1" t="s">
        <v>1</v>
      </c>
      <c r="C1" s="1" t="s">
        <v>2</v>
      </c>
      <c r="D1" s="1" t="s">
        <v>3</v>
      </c>
    </row>
    <row r="2" spans="1:4" ht="25.5" x14ac:dyDescent="0.2">
      <c r="A2" s="21" t="str">
        <f>HYPERLINK("#'Table 1'!A5", "Table 1")</f>
        <v>Table 1</v>
      </c>
      <c r="B2" s="20" t="s">
        <v>5</v>
      </c>
      <c r="C2" s="20" t="s">
        <v>6</v>
      </c>
      <c r="D2" s="20" t="s">
        <v>7</v>
      </c>
    </row>
    <row r="3" spans="1:4" ht="25.5" x14ac:dyDescent="0.2">
      <c r="A3" s="21" t="str">
        <f>HYPERLINK("#'Table 2'!A5", "Table 2")</f>
        <v>Table 2</v>
      </c>
      <c r="B3" s="20" t="s">
        <v>9</v>
      </c>
      <c r="C3" s="20" t="s">
        <v>10</v>
      </c>
      <c r="D3" s="20" t="s">
        <v>11</v>
      </c>
    </row>
    <row r="4" spans="1:4" ht="25.5" x14ac:dyDescent="0.2">
      <c r="A4" s="21" t="str">
        <f>HYPERLINK("#'Table 3'!A5", "Table 3")</f>
        <v>Table 3</v>
      </c>
      <c r="B4" s="20" t="s">
        <v>13</v>
      </c>
      <c r="C4" s="20" t="s">
        <v>10</v>
      </c>
      <c r="D4" s="20" t="s">
        <v>14</v>
      </c>
    </row>
    <row r="5" spans="1:4" ht="25.5" x14ac:dyDescent="0.2">
      <c r="A5" s="21" t="str">
        <f>HYPERLINK("#'Table 4'!A5", "Table 4")</f>
        <v>Table 4</v>
      </c>
      <c r="B5" s="20" t="s">
        <v>16</v>
      </c>
      <c r="C5" s="20" t="s">
        <v>10</v>
      </c>
      <c r="D5" s="20" t="s">
        <v>210</v>
      </c>
    </row>
    <row r="6" spans="1:4" ht="25.5" x14ac:dyDescent="0.2">
      <c r="A6" s="21" t="str">
        <f>HYPERLINK("#'Table 5'!A5", "Table 5")</f>
        <v>Table 5</v>
      </c>
      <c r="B6" s="20" t="s">
        <v>18</v>
      </c>
      <c r="C6" s="20" t="s">
        <v>19</v>
      </c>
      <c r="D6" s="20" t="s">
        <v>20</v>
      </c>
    </row>
    <row r="7" spans="1:4" ht="25.5" x14ac:dyDescent="0.2">
      <c r="A7" s="21" t="str">
        <f>HYPERLINK("#'Table 6'!A5", "Table 6")</f>
        <v>Table 6</v>
      </c>
      <c r="B7" s="20" t="s">
        <v>22</v>
      </c>
      <c r="C7" s="20" t="s">
        <v>23</v>
      </c>
      <c r="D7" s="20" t="s">
        <v>11</v>
      </c>
    </row>
    <row r="8" spans="1:4" ht="25.5" x14ac:dyDescent="0.2">
      <c r="A8" s="21" t="str">
        <f>HYPERLINK("#'Table 7'!A5", "Table 7")</f>
        <v>Table 7</v>
      </c>
      <c r="B8" s="20" t="s">
        <v>25</v>
      </c>
      <c r="C8" s="20" t="s">
        <v>23</v>
      </c>
      <c r="D8" s="20" t="s">
        <v>14</v>
      </c>
    </row>
    <row r="9" spans="1:4" ht="25.5" x14ac:dyDescent="0.2">
      <c r="A9" s="21" t="str">
        <f>HYPERLINK("#'Table 8'!A5", "Table 8")</f>
        <v>Table 8</v>
      </c>
      <c r="B9" s="20" t="s">
        <v>27</v>
      </c>
      <c r="C9" s="20" t="s">
        <v>23</v>
      </c>
      <c r="D9" s="20" t="s">
        <v>210</v>
      </c>
    </row>
    <row r="10" spans="1:4" ht="25.5" x14ac:dyDescent="0.2">
      <c r="A10" s="21" t="str">
        <f>HYPERLINK("#'Table 9'!A5", "Table 9")</f>
        <v>Table 9</v>
      </c>
      <c r="B10" s="20" t="s">
        <v>29</v>
      </c>
      <c r="C10" s="20" t="s">
        <v>30</v>
      </c>
      <c r="D10" s="20" t="s">
        <v>11</v>
      </c>
    </row>
    <row r="11" spans="1:4" ht="25.5" x14ac:dyDescent="0.2">
      <c r="A11" s="21" t="str">
        <f>HYPERLINK("#'Table 10'!A5", "Table 10")</f>
        <v>Table 10</v>
      </c>
      <c r="B11" s="20" t="s">
        <v>32</v>
      </c>
      <c r="C11" s="20" t="s">
        <v>30</v>
      </c>
      <c r="D11" s="20" t="s">
        <v>14</v>
      </c>
    </row>
    <row r="12" spans="1:4" ht="25.5" x14ac:dyDescent="0.2">
      <c r="A12" s="21" t="str">
        <f>HYPERLINK("#'Table 11'!A5", "Table 11")</f>
        <v>Table 11</v>
      </c>
      <c r="B12" s="20" t="s">
        <v>34</v>
      </c>
      <c r="C12" s="20" t="s">
        <v>30</v>
      </c>
      <c r="D12" s="20" t="s">
        <v>210</v>
      </c>
    </row>
    <row r="13" spans="1:4" x14ac:dyDescent="0.2">
      <c r="A13" s="21" t="str">
        <f>HYPERLINK("#'Table 12'!A5", "Table 12")</f>
        <v>Table 12</v>
      </c>
      <c r="B13" s="20" t="s">
        <v>36</v>
      </c>
      <c r="C13" s="20" t="s">
        <v>37</v>
      </c>
      <c r="D13" s="20" t="s">
        <v>20</v>
      </c>
    </row>
    <row r="14" spans="1:4" ht="25.5" x14ac:dyDescent="0.2">
      <c r="A14" s="21" t="str">
        <f>HYPERLINK("#'Table 13'!A5", "Table 13")</f>
        <v>Table 13</v>
      </c>
      <c r="B14" s="20" t="s">
        <v>39</v>
      </c>
      <c r="C14" s="20" t="s">
        <v>40</v>
      </c>
      <c r="D14" s="20" t="s">
        <v>20</v>
      </c>
    </row>
    <row r="15" spans="1:4" ht="63.75" x14ac:dyDescent="0.2">
      <c r="A15" s="21" t="str">
        <f>HYPERLINK("#'Table 14'!A5", "Table 14")</f>
        <v>Table 14</v>
      </c>
      <c r="B15" s="20" t="s">
        <v>42</v>
      </c>
      <c r="C15" s="20" t="s">
        <v>43</v>
      </c>
      <c r="D15" s="20" t="s">
        <v>20</v>
      </c>
    </row>
    <row r="16" spans="1:4" ht="25.5" x14ac:dyDescent="0.2">
      <c r="A16" s="21" t="str">
        <f>HYPERLINK("#'Table 15'!A5", "Table 15")</f>
        <v>Table 15</v>
      </c>
      <c r="B16" s="20" t="s">
        <v>45</v>
      </c>
      <c r="C16" s="20" t="s">
        <v>46</v>
      </c>
      <c r="D16" s="20" t="s">
        <v>20</v>
      </c>
    </row>
  </sheetData>
  <pageMargins left="0.7" right="0.7" top="0.75" bottom="0.75" header="0.3" footer="0.3"/>
  <pageSetup paperSize="9" orientation="portrait" horizontalDpi="300" verticalDpi="300"/>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D36"/>
  <sheetViews>
    <sheetView workbookViewId="0"/>
  </sheetViews>
  <sheetFormatPr defaultRowHeight="12.75" x14ac:dyDescent="0.2"/>
  <cols>
    <col min="1" max="1" width="30.7109375" customWidth="1"/>
    <col min="2" max="55" width="10.7109375" customWidth="1"/>
  </cols>
  <sheetData>
    <row r="1" spans="1:56" ht="23.25" x14ac:dyDescent="0.35">
      <c r="A1" s="2" t="s">
        <v>47</v>
      </c>
    </row>
    <row r="2" spans="1:56" ht="18" x14ac:dyDescent="0.25">
      <c r="A2" s="3" t="s">
        <v>48</v>
      </c>
    </row>
    <row r="3" spans="1:56" x14ac:dyDescent="0.2">
      <c r="A3" t="s">
        <v>49</v>
      </c>
    </row>
    <row r="5" spans="1:56" x14ac:dyDescent="0.2">
      <c r="A5" s="7" t="s">
        <v>4</v>
      </c>
    </row>
    <row r="6" spans="1:56" ht="42" customHeight="1" x14ac:dyDescent="0.2">
      <c r="A6" s="43" t="s">
        <v>50</v>
      </c>
      <c r="B6" s="44"/>
      <c r="C6" s="44"/>
      <c r="D6" s="44"/>
      <c r="E6" s="44"/>
      <c r="F6" s="44"/>
      <c r="G6" s="44"/>
      <c r="H6" s="44"/>
      <c r="I6" s="44"/>
      <c r="J6" s="44"/>
      <c r="K6" s="44"/>
      <c r="L6" s="44"/>
      <c r="M6" s="44"/>
      <c r="N6" s="44"/>
      <c r="O6" s="44"/>
      <c r="P6" s="44"/>
      <c r="Q6" s="44"/>
      <c r="R6" s="44"/>
      <c r="S6" s="44"/>
      <c r="T6" s="44"/>
      <c r="U6" s="44"/>
      <c r="V6" s="44"/>
      <c r="W6" s="44"/>
      <c r="X6" s="44"/>
      <c r="Y6" s="44"/>
      <c r="Z6" s="44"/>
    </row>
    <row r="7" spans="1:56" x14ac:dyDescent="0.2">
      <c r="A7" s="43" t="s">
        <v>51</v>
      </c>
      <c r="B7" s="44"/>
      <c r="C7" s="44"/>
      <c r="D7" s="44"/>
      <c r="E7" s="44"/>
      <c r="F7" s="44"/>
      <c r="G7" s="44"/>
      <c r="H7" s="44"/>
      <c r="I7" s="44"/>
      <c r="J7" s="44"/>
      <c r="K7" s="44"/>
      <c r="L7" s="44"/>
      <c r="M7" s="44"/>
      <c r="N7" s="44"/>
      <c r="O7" s="44"/>
      <c r="P7" s="44"/>
      <c r="Q7" s="44"/>
      <c r="R7" s="44"/>
      <c r="S7" s="44"/>
      <c r="T7" s="44"/>
      <c r="U7" s="44"/>
      <c r="V7" s="44"/>
      <c r="W7" s="44"/>
      <c r="X7" s="44"/>
      <c r="Y7" s="44"/>
      <c r="Z7" s="44"/>
    </row>
    <row r="9" spans="1:56" ht="39.950000000000003" customHeight="1" x14ac:dyDescent="0.2">
      <c r="B9" s="5"/>
      <c r="C9" s="41" t="s">
        <v>98</v>
      </c>
      <c r="D9" s="42"/>
      <c r="E9" s="41" t="s">
        <v>99</v>
      </c>
      <c r="F9" s="41"/>
      <c r="G9" s="41"/>
      <c r="H9" s="41"/>
      <c r="I9" s="41"/>
      <c r="J9" s="42"/>
      <c r="K9" s="41" t="s">
        <v>100</v>
      </c>
      <c r="L9" s="41"/>
      <c r="M9" s="41"/>
      <c r="N9" s="41"/>
      <c r="O9" s="41"/>
      <c r="P9" s="41"/>
      <c r="Q9" s="41"/>
      <c r="R9" s="42"/>
      <c r="S9" s="41" t="s">
        <v>101</v>
      </c>
      <c r="T9" s="41"/>
      <c r="U9" s="42"/>
      <c r="V9" s="41" t="s">
        <v>102</v>
      </c>
      <c r="W9" s="41"/>
      <c r="X9" s="41"/>
      <c r="Y9" s="41"/>
      <c r="Z9" s="42"/>
      <c r="AA9" s="41" t="s">
        <v>103</v>
      </c>
      <c r="AB9" s="41"/>
      <c r="AC9" s="41"/>
      <c r="AD9" s="41"/>
      <c r="AE9" s="42"/>
      <c r="AF9" s="41" t="s">
        <v>104</v>
      </c>
      <c r="AG9" s="42"/>
      <c r="AH9" s="41" t="s">
        <v>105</v>
      </c>
      <c r="AI9" s="42"/>
      <c r="AJ9" s="41" t="s">
        <v>106</v>
      </c>
      <c r="AK9" s="41"/>
      <c r="AL9" s="41"/>
      <c r="AM9" s="41"/>
      <c r="AN9" s="41"/>
      <c r="AO9" s="41"/>
      <c r="AP9" s="42"/>
      <c r="AQ9" s="41" t="s">
        <v>107</v>
      </c>
      <c r="AR9" s="41"/>
      <c r="AS9" s="41"/>
      <c r="AT9" s="41"/>
      <c r="AU9" s="41"/>
      <c r="AV9" s="41"/>
      <c r="AW9" s="42"/>
      <c r="AX9" s="41" t="s">
        <v>108</v>
      </c>
      <c r="AY9" s="41"/>
      <c r="AZ9" s="41"/>
      <c r="BA9" s="41"/>
      <c r="BB9" s="41"/>
      <c r="BC9" s="41"/>
      <c r="BD9" s="42"/>
    </row>
    <row r="10" spans="1:56" ht="39.950000000000003" customHeight="1" x14ac:dyDescent="0.2">
      <c r="A10" s="5"/>
      <c r="B10" s="9" t="s">
        <v>52</v>
      </c>
      <c r="C10" s="6" t="s">
        <v>53</v>
      </c>
      <c r="D10" s="5" t="s">
        <v>54</v>
      </c>
      <c r="E10" s="6" t="s">
        <v>55</v>
      </c>
      <c r="F10" s="6" t="s">
        <v>56</v>
      </c>
      <c r="G10" s="6" t="s">
        <v>57</v>
      </c>
      <c r="H10" s="6" t="s">
        <v>58</v>
      </c>
      <c r="I10" s="6" t="s">
        <v>59</v>
      </c>
      <c r="J10" s="5" t="s">
        <v>60</v>
      </c>
      <c r="K10" s="6" t="s">
        <v>61</v>
      </c>
      <c r="L10" s="6" t="s">
        <v>62</v>
      </c>
      <c r="M10" s="6" t="s">
        <v>63</v>
      </c>
      <c r="N10" s="6" t="s">
        <v>64</v>
      </c>
      <c r="O10" s="6" t="s">
        <v>65</v>
      </c>
      <c r="P10" s="6" t="s">
        <v>66</v>
      </c>
      <c r="Q10" s="6" t="s">
        <v>67</v>
      </c>
      <c r="R10" s="5" t="s">
        <v>68</v>
      </c>
      <c r="S10" s="6" t="s">
        <v>69</v>
      </c>
      <c r="T10" s="6" t="s">
        <v>70</v>
      </c>
      <c r="U10" s="5" t="s">
        <v>71</v>
      </c>
      <c r="V10" s="6" t="s">
        <v>72</v>
      </c>
      <c r="W10" s="6" t="s">
        <v>73</v>
      </c>
      <c r="X10" s="6" t="s">
        <v>74</v>
      </c>
      <c r="Y10" s="6" t="s">
        <v>75</v>
      </c>
      <c r="Z10" s="5" t="s">
        <v>76</v>
      </c>
      <c r="AA10" s="6" t="s">
        <v>72</v>
      </c>
      <c r="AB10" s="6" t="s">
        <v>73</v>
      </c>
      <c r="AC10" s="6" t="s">
        <v>74</v>
      </c>
      <c r="AD10" s="6" t="s">
        <v>75</v>
      </c>
      <c r="AE10" s="5" t="s">
        <v>76</v>
      </c>
      <c r="AF10" s="6" t="s">
        <v>77</v>
      </c>
      <c r="AG10" s="5" t="s">
        <v>78</v>
      </c>
      <c r="AH10" s="6" t="s">
        <v>79</v>
      </c>
      <c r="AI10" s="5" t="s">
        <v>80</v>
      </c>
      <c r="AJ10" s="6" t="s">
        <v>72</v>
      </c>
      <c r="AK10" s="6" t="s">
        <v>73</v>
      </c>
      <c r="AL10" s="6" t="s">
        <v>74</v>
      </c>
      <c r="AM10" s="6" t="s">
        <v>76</v>
      </c>
      <c r="AN10" s="6" t="s">
        <v>81</v>
      </c>
      <c r="AO10" s="6" t="s">
        <v>75</v>
      </c>
      <c r="AP10" s="5" t="s">
        <v>82</v>
      </c>
      <c r="AQ10" s="6" t="s">
        <v>72</v>
      </c>
      <c r="AR10" s="6" t="s">
        <v>73</v>
      </c>
      <c r="AS10" s="6" t="s">
        <v>74</v>
      </c>
      <c r="AT10" s="6" t="s">
        <v>76</v>
      </c>
      <c r="AU10" s="6" t="s">
        <v>81</v>
      </c>
      <c r="AV10" s="6" t="s">
        <v>75</v>
      </c>
      <c r="AW10" s="5" t="s">
        <v>82</v>
      </c>
      <c r="AX10" s="6" t="s">
        <v>72</v>
      </c>
      <c r="AY10" s="6" t="s">
        <v>73</v>
      </c>
      <c r="AZ10" s="6" t="s">
        <v>74</v>
      </c>
      <c r="BA10" s="6" t="s">
        <v>76</v>
      </c>
      <c r="BB10" s="6" t="s">
        <v>81</v>
      </c>
      <c r="BC10" s="6" t="s">
        <v>75</v>
      </c>
      <c r="BD10" s="5" t="s">
        <v>82</v>
      </c>
    </row>
    <row r="11" spans="1:56" x14ac:dyDescent="0.2">
      <c r="A11" s="4" t="s">
        <v>83</v>
      </c>
      <c r="B11" s="12">
        <v>1000</v>
      </c>
      <c r="C11" s="13">
        <v>532</v>
      </c>
      <c r="D11" s="12">
        <v>468</v>
      </c>
      <c r="E11" s="13">
        <v>70</v>
      </c>
      <c r="F11" s="13">
        <v>122</v>
      </c>
      <c r="G11" s="13">
        <v>187</v>
      </c>
      <c r="H11" s="13">
        <v>179</v>
      </c>
      <c r="I11" s="13">
        <v>222</v>
      </c>
      <c r="J11" s="12">
        <v>220</v>
      </c>
      <c r="K11" s="13">
        <v>202</v>
      </c>
      <c r="L11" s="13">
        <v>141</v>
      </c>
      <c r="M11" s="13">
        <v>148</v>
      </c>
      <c r="N11" s="13">
        <v>115</v>
      </c>
      <c r="O11" s="13">
        <v>80</v>
      </c>
      <c r="P11" s="13">
        <v>94</v>
      </c>
      <c r="Q11" s="13">
        <v>141</v>
      </c>
      <c r="R11" s="12">
        <v>79</v>
      </c>
      <c r="S11" s="13">
        <v>269</v>
      </c>
      <c r="T11" s="13">
        <v>375</v>
      </c>
      <c r="U11" s="12">
        <v>297</v>
      </c>
      <c r="V11" s="13">
        <v>184</v>
      </c>
      <c r="W11" s="13">
        <v>134</v>
      </c>
      <c r="X11" s="13">
        <v>64</v>
      </c>
      <c r="Y11" s="13">
        <v>14</v>
      </c>
      <c r="Z11" s="12">
        <v>320</v>
      </c>
      <c r="AA11" s="13">
        <v>229</v>
      </c>
      <c r="AB11" s="13">
        <v>173</v>
      </c>
      <c r="AC11" s="13">
        <v>69</v>
      </c>
      <c r="AD11" s="13">
        <v>15</v>
      </c>
      <c r="AE11" s="12">
        <v>330</v>
      </c>
      <c r="AF11" s="13">
        <v>441</v>
      </c>
      <c r="AG11" s="12">
        <v>391</v>
      </c>
      <c r="AH11" s="13">
        <v>300</v>
      </c>
      <c r="AI11" s="12">
        <v>526</v>
      </c>
      <c r="AJ11" s="13">
        <v>184</v>
      </c>
      <c r="AK11" s="13">
        <v>156</v>
      </c>
      <c r="AL11" s="13">
        <v>73</v>
      </c>
      <c r="AM11" s="13">
        <v>335</v>
      </c>
      <c r="AN11" s="13">
        <v>18</v>
      </c>
      <c r="AO11" s="13">
        <v>22</v>
      </c>
      <c r="AP11" s="12">
        <v>152</v>
      </c>
      <c r="AQ11" s="13">
        <v>197</v>
      </c>
      <c r="AR11" s="13">
        <v>147</v>
      </c>
      <c r="AS11" s="13">
        <v>83</v>
      </c>
      <c r="AT11" s="13">
        <v>361</v>
      </c>
      <c r="AU11" s="13">
        <v>12</v>
      </c>
      <c r="AV11" s="13">
        <v>9</v>
      </c>
      <c r="AW11" s="12">
        <v>132</v>
      </c>
      <c r="AX11" s="13">
        <v>178</v>
      </c>
      <c r="AY11" s="13">
        <v>134</v>
      </c>
      <c r="AZ11" s="13">
        <v>88</v>
      </c>
      <c r="BA11" s="13">
        <v>274</v>
      </c>
      <c r="BB11" s="13">
        <v>84</v>
      </c>
      <c r="BC11" s="13">
        <v>6</v>
      </c>
      <c r="BD11" s="12">
        <v>153</v>
      </c>
    </row>
    <row r="12" spans="1:56" x14ac:dyDescent="0.2">
      <c r="A12" s="8" t="s">
        <v>84</v>
      </c>
      <c r="B12" s="10">
        <v>995</v>
      </c>
      <c r="C12" s="11">
        <v>515</v>
      </c>
      <c r="D12" s="10">
        <v>480</v>
      </c>
      <c r="E12" s="11">
        <v>96</v>
      </c>
      <c r="F12" s="11">
        <v>161</v>
      </c>
      <c r="G12" s="11">
        <v>156</v>
      </c>
      <c r="H12" s="11">
        <v>189</v>
      </c>
      <c r="I12" s="11">
        <v>159</v>
      </c>
      <c r="J12" s="10">
        <v>233</v>
      </c>
      <c r="K12" s="11">
        <v>128</v>
      </c>
      <c r="L12" s="11">
        <v>132</v>
      </c>
      <c r="M12" s="11">
        <v>142</v>
      </c>
      <c r="N12" s="11">
        <v>122</v>
      </c>
      <c r="O12" s="11">
        <v>126</v>
      </c>
      <c r="P12" s="11">
        <v>116</v>
      </c>
      <c r="Q12" s="11">
        <v>146</v>
      </c>
      <c r="R12" s="10">
        <v>83</v>
      </c>
      <c r="S12" s="11">
        <v>280</v>
      </c>
      <c r="T12" s="11">
        <v>333</v>
      </c>
      <c r="U12" s="10">
        <v>325</v>
      </c>
      <c r="V12" s="11">
        <v>172</v>
      </c>
      <c r="W12" s="11">
        <v>174</v>
      </c>
      <c r="X12" s="11">
        <v>54</v>
      </c>
      <c r="Y12" s="11">
        <v>7</v>
      </c>
      <c r="Z12" s="10">
        <v>315</v>
      </c>
      <c r="AA12" s="11">
        <v>234</v>
      </c>
      <c r="AB12" s="11">
        <v>221</v>
      </c>
      <c r="AC12" s="11">
        <v>56</v>
      </c>
      <c r="AD12" s="11">
        <v>5</v>
      </c>
      <c r="AE12" s="10">
        <v>302</v>
      </c>
      <c r="AF12" s="11">
        <v>478</v>
      </c>
      <c r="AG12" s="10">
        <v>358</v>
      </c>
      <c r="AH12" s="11">
        <v>317</v>
      </c>
      <c r="AI12" s="10">
        <v>518</v>
      </c>
      <c r="AJ12" s="11">
        <v>185</v>
      </c>
      <c r="AK12" s="11">
        <v>183</v>
      </c>
      <c r="AL12" s="11">
        <v>69</v>
      </c>
      <c r="AM12" s="11">
        <v>322</v>
      </c>
      <c r="AN12" s="11">
        <v>11</v>
      </c>
      <c r="AO12" s="11">
        <v>21</v>
      </c>
      <c r="AP12" s="10">
        <v>148</v>
      </c>
      <c r="AQ12" s="11">
        <v>193</v>
      </c>
      <c r="AR12" s="11">
        <v>177</v>
      </c>
      <c r="AS12" s="11">
        <v>74</v>
      </c>
      <c r="AT12" s="11">
        <v>348</v>
      </c>
      <c r="AU12" s="11">
        <v>8</v>
      </c>
      <c r="AV12" s="11">
        <v>7</v>
      </c>
      <c r="AW12" s="10">
        <v>129</v>
      </c>
      <c r="AX12" s="11">
        <v>176</v>
      </c>
      <c r="AY12" s="11">
        <v>152</v>
      </c>
      <c r="AZ12" s="11">
        <v>87</v>
      </c>
      <c r="BA12" s="11">
        <v>261</v>
      </c>
      <c r="BB12" s="11">
        <v>89</v>
      </c>
      <c r="BC12" s="11">
        <v>5</v>
      </c>
      <c r="BD12" s="10">
        <v>145</v>
      </c>
    </row>
    <row r="13" spans="1:56" x14ac:dyDescent="0.2">
      <c r="A13" s="4" t="s">
        <v>85</v>
      </c>
      <c r="B13" s="12">
        <v>48</v>
      </c>
      <c r="C13" s="13">
        <v>31</v>
      </c>
      <c r="D13" s="12">
        <v>16</v>
      </c>
      <c r="E13" s="13">
        <v>12</v>
      </c>
      <c r="F13" s="13">
        <v>15</v>
      </c>
      <c r="G13" s="13">
        <v>10</v>
      </c>
      <c r="H13" s="13">
        <v>4</v>
      </c>
      <c r="I13" s="13">
        <v>2</v>
      </c>
      <c r="J13" s="12">
        <v>4</v>
      </c>
      <c r="K13" s="13">
        <v>7</v>
      </c>
      <c r="L13" s="13">
        <v>3</v>
      </c>
      <c r="M13" s="13">
        <v>6</v>
      </c>
      <c r="N13" s="13">
        <v>11</v>
      </c>
      <c r="O13" s="13">
        <v>1</v>
      </c>
      <c r="P13" s="13">
        <v>7</v>
      </c>
      <c r="Q13" s="13">
        <v>6</v>
      </c>
      <c r="R13" s="12">
        <v>6</v>
      </c>
      <c r="S13" s="13">
        <v>27</v>
      </c>
      <c r="T13" s="13">
        <v>12</v>
      </c>
      <c r="U13" s="12">
        <v>4</v>
      </c>
      <c r="V13" s="13">
        <v>0</v>
      </c>
      <c r="W13" s="13">
        <v>3</v>
      </c>
      <c r="X13" s="13">
        <v>0</v>
      </c>
      <c r="Y13" s="13">
        <v>0</v>
      </c>
      <c r="Z13" s="12">
        <v>1</v>
      </c>
      <c r="AA13" s="13">
        <v>0</v>
      </c>
      <c r="AB13" s="13">
        <v>1</v>
      </c>
      <c r="AC13" s="13">
        <v>0</v>
      </c>
      <c r="AD13" s="13">
        <v>0</v>
      </c>
      <c r="AE13" s="12">
        <v>2</v>
      </c>
      <c r="AF13" s="13">
        <v>9</v>
      </c>
      <c r="AG13" s="12">
        <v>3</v>
      </c>
      <c r="AH13" s="13">
        <v>5</v>
      </c>
      <c r="AI13" s="12">
        <v>5</v>
      </c>
      <c r="AJ13" s="13">
        <v>0</v>
      </c>
      <c r="AK13" s="13">
        <v>0</v>
      </c>
      <c r="AL13" s="13">
        <v>0</v>
      </c>
      <c r="AM13" s="13">
        <v>0</v>
      </c>
      <c r="AN13" s="13">
        <v>0</v>
      </c>
      <c r="AO13" s="13">
        <v>0</v>
      </c>
      <c r="AP13" s="12">
        <v>0</v>
      </c>
      <c r="AQ13" s="13">
        <v>1</v>
      </c>
      <c r="AR13" s="13">
        <v>0</v>
      </c>
      <c r="AS13" s="13">
        <v>0</v>
      </c>
      <c r="AT13" s="13">
        <v>4</v>
      </c>
      <c r="AU13" s="13">
        <v>0</v>
      </c>
      <c r="AV13" s="13">
        <v>0</v>
      </c>
      <c r="AW13" s="12">
        <v>5</v>
      </c>
      <c r="AX13" s="13">
        <v>1</v>
      </c>
      <c r="AY13" s="13">
        <v>1</v>
      </c>
      <c r="AZ13" s="13">
        <v>0</v>
      </c>
      <c r="BA13" s="13">
        <v>4</v>
      </c>
      <c r="BB13" s="13">
        <v>0</v>
      </c>
      <c r="BC13" s="13">
        <v>0</v>
      </c>
      <c r="BD13" s="12">
        <v>4</v>
      </c>
    </row>
    <row r="14" spans="1:56" x14ac:dyDescent="0.2">
      <c r="A14" s="4" t="s">
        <v>86</v>
      </c>
      <c r="B14" s="14">
        <v>4.7800000000000002E-2</v>
      </c>
      <c r="C14" s="15">
        <v>6.0499999999999998E-2</v>
      </c>
      <c r="D14" s="14">
        <v>3.4200000000000001E-2</v>
      </c>
      <c r="E14" s="15">
        <v>0.123</v>
      </c>
      <c r="F14" s="15">
        <v>9.6100000000000005E-2</v>
      </c>
      <c r="G14" s="15">
        <v>6.2700000000000006E-2</v>
      </c>
      <c r="H14" s="15">
        <v>2.3699999999999999E-2</v>
      </c>
      <c r="I14" s="15">
        <v>1.34E-2</v>
      </c>
      <c r="J14" s="14">
        <v>1.6500000000000001E-2</v>
      </c>
      <c r="K14" s="15">
        <v>5.6000000000000001E-2</v>
      </c>
      <c r="L14" s="15">
        <v>2.63E-2</v>
      </c>
      <c r="M14" s="15">
        <v>4.0399999999999998E-2</v>
      </c>
      <c r="N14" s="15">
        <v>9.0200000000000002E-2</v>
      </c>
      <c r="O14" s="15">
        <v>8.8000000000000005E-3</v>
      </c>
      <c r="P14" s="15">
        <v>5.6899999999999999E-2</v>
      </c>
      <c r="Q14" s="15">
        <v>4.2500000000000003E-2</v>
      </c>
      <c r="R14" s="14">
        <v>7.5499999999999998E-2</v>
      </c>
      <c r="S14" s="15">
        <v>9.7299999999999998E-2</v>
      </c>
      <c r="T14" s="15">
        <v>3.5700000000000003E-2</v>
      </c>
      <c r="U14" s="14">
        <v>1.1599999999999999E-2</v>
      </c>
      <c r="V14" s="15">
        <v>0</v>
      </c>
      <c r="W14" s="15">
        <v>1.4500000000000001E-2</v>
      </c>
      <c r="X14" s="15">
        <v>0</v>
      </c>
      <c r="Y14" s="15">
        <v>0</v>
      </c>
      <c r="Z14" s="14">
        <v>2.7000000000000001E-3</v>
      </c>
      <c r="AA14" s="15">
        <v>0</v>
      </c>
      <c r="AB14" s="15">
        <v>5.1000000000000004E-3</v>
      </c>
      <c r="AC14" s="15">
        <v>0</v>
      </c>
      <c r="AD14" s="15">
        <v>6.8599999999999994E-2</v>
      </c>
      <c r="AE14" s="14">
        <v>8.0000000000000002E-3</v>
      </c>
      <c r="AF14" s="15">
        <v>1.9400000000000001E-2</v>
      </c>
      <c r="AG14" s="14">
        <v>9.1999999999999998E-3</v>
      </c>
      <c r="AH14" s="15">
        <v>1.55E-2</v>
      </c>
      <c r="AI14" s="14">
        <v>9.1999999999999998E-3</v>
      </c>
      <c r="AJ14" s="15">
        <v>0</v>
      </c>
      <c r="AK14" s="15">
        <v>0</v>
      </c>
      <c r="AL14" s="15">
        <v>0</v>
      </c>
      <c r="AM14" s="15">
        <v>0</v>
      </c>
      <c r="AN14" s="15">
        <v>0</v>
      </c>
      <c r="AO14" s="15">
        <v>0</v>
      </c>
      <c r="AP14" s="14">
        <v>0</v>
      </c>
      <c r="AQ14" s="15">
        <v>7.0000000000000001E-3</v>
      </c>
      <c r="AR14" s="15">
        <v>0</v>
      </c>
      <c r="AS14" s="15">
        <v>0</v>
      </c>
      <c r="AT14" s="15">
        <v>1.2699999999999999E-2</v>
      </c>
      <c r="AU14" s="15">
        <v>0</v>
      </c>
      <c r="AV14" s="15">
        <v>0</v>
      </c>
      <c r="AW14" s="14">
        <v>3.85E-2</v>
      </c>
      <c r="AX14" s="15">
        <v>7.7000000000000002E-3</v>
      </c>
      <c r="AY14" s="15">
        <v>9.5999999999999992E-3</v>
      </c>
      <c r="AZ14" s="15">
        <v>0</v>
      </c>
      <c r="BA14" s="15">
        <v>1.3899999999999999E-2</v>
      </c>
      <c r="BB14" s="15">
        <v>0</v>
      </c>
      <c r="BC14" s="15">
        <v>0</v>
      </c>
      <c r="BD14" s="14">
        <v>2.9700000000000001E-2</v>
      </c>
    </row>
    <row r="15" spans="1:56" x14ac:dyDescent="0.2">
      <c r="A15" s="4" t="s">
        <v>87</v>
      </c>
      <c r="B15" s="12">
        <v>8</v>
      </c>
      <c r="C15" s="13">
        <v>5</v>
      </c>
      <c r="D15" s="12">
        <v>2</v>
      </c>
      <c r="E15" s="13">
        <v>0</v>
      </c>
      <c r="F15" s="13">
        <v>3</v>
      </c>
      <c r="G15" s="13">
        <v>3</v>
      </c>
      <c r="H15" s="13">
        <v>1</v>
      </c>
      <c r="I15" s="13">
        <v>1</v>
      </c>
      <c r="J15" s="12">
        <v>0</v>
      </c>
      <c r="K15" s="13">
        <v>3</v>
      </c>
      <c r="L15" s="13">
        <v>1</v>
      </c>
      <c r="M15" s="13">
        <v>1</v>
      </c>
      <c r="N15" s="13">
        <v>0</v>
      </c>
      <c r="O15" s="13">
        <v>1</v>
      </c>
      <c r="P15" s="13">
        <v>0</v>
      </c>
      <c r="Q15" s="13">
        <v>0</v>
      </c>
      <c r="R15" s="12">
        <v>1</v>
      </c>
      <c r="S15" s="13">
        <v>3</v>
      </c>
      <c r="T15" s="13">
        <v>1</v>
      </c>
      <c r="U15" s="12">
        <v>1</v>
      </c>
      <c r="V15" s="13">
        <v>1</v>
      </c>
      <c r="W15" s="13">
        <v>0</v>
      </c>
      <c r="X15" s="13">
        <v>0</v>
      </c>
      <c r="Y15" s="13">
        <v>0</v>
      </c>
      <c r="Z15" s="12">
        <v>1</v>
      </c>
      <c r="AA15" s="13">
        <v>1</v>
      </c>
      <c r="AB15" s="13">
        <v>1</v>
      </c>
      <c r="AC15" s="13">
        <v>0</v>
      </c>
      <c r="AD15" s="13">
        <v>0</v>
      </c>
      <c r="AE15" s="12">
        <v>1</v>
      </c>
      <c r="AF15" s="13">
        <v>2</v>
      </c>
      <c r="AG15" s="12">
        <v>2</v>
      </c>
      <c r="AH15" s="13">
        <v>1</v>
      </c>
      <c r="AI15" s="12">
        <v>4</v>
      </c>
      <c r="AJ15" s="13">
        <v>2</v>
      </c>
      <c r="AK15" s="13">
        <v>0</v>
      </c>
      <c r="AL15" s="13">
        <v>0</v>
      </c>
      <c r="AM15" s="13">
        <v>3</v>
      </c>
      <c r="AN15" s="13">
        <v>1</v>
      </c>
      <c r="AO15" s="13">
        <v>0</v>
      </c>
      <c r="AP15" s="12">
        <v>1</v>
      </c>
      <c r="AQ15" s="13">
        <v>2</v>
      </c>
      <c r="AR15" s="13">
        <v>1</v>
      </c>
      <c r="AS15" s="13">
        <v>1</v>
      </c>
      <c r="AT15" s="13">
        <v>2</v>
      </c>
      <c r="AU15" s="13">
        <v>0</v>
      </c>
      <c r="AV15" s="13">
        <v>0</v>
      </c>
      <c r="AW15" s="12">
        <v>2</v>
      </c>
      <c r="AX15" s="13">
        <v>2</v>
      </c>
      <c r="AY15" s="13">
        <v>0</v>
      </c>
      <c r="AZ15" s="13">
        <v>1</v>
      </c>
      <c r="BA15" s="13">
        <v>2</v>
      </c>
      <c r="BB15" s="13">
        <v>0</v>
      </c>
      <c r="BC15" s="13">
        <v>0</v>
      </c>
      <c r="BD15" s="12">
        <v>2</v>
      </c>
    </row>
    <row r="16" spans="1:56" x14ac:dyDescent="0.2">
      <c r="A16" s="4" t="s">
        <v>86</v>
      </c>
      <c r="B16" s="14">
        <v>7.7999999999999996E-3</v>
      </c>
      <c r="C16" s="15">
        <v>1.06E-2</v>
      </c>
      <c r="D16" s="14">
        <v>4.7999999999999996E-3</v>
      </c>
      <c r="E16" s="15">
        <v>0</v>
      </c>
      <c r="F16" s="15">
        <v>1.9099999999999999E-2</v>
      </c>
      <c r="G16" s="15">
        <v>1.7600000000000001E-2</v>
      </c>
      <c r="H16" s="15">
        <v>3.0999999999999999E-3</v>
      </c>
      <c r="I16" s="15">
        <v>8.3000000000000001E-3</v>
      </c>
      <c r="J16" s="14">
        <v>0</v>
      </c>
      <c r="K16" s="15">
        <v>2.29E-2</v>
      </c>
      <c r="L16" s="15">
        <v>0.01</v>
      </c>
      <c r="M16" s="15">
        <v>1.03E-2</v>
      </c>
      <c r="N16" s="15">
        <v>0</v>
      </c>
      <c r="O16" s="15">
        <v>9.4999999999999998E-3</v>
      </c>
      <c r="P16" s="15">
        <v>0</v>
      </c>
      <c r="Q16" s="15">
        <v>0</v>
      </c>
      <c r="R16" s="14">
        <v>1.01E-2</v>
      </c>
      <c r="S16" s="15">
        <v>1.1900000000000001E-2</v>
      </c>
      <c r="T16" s="15">
        <v>4.4000000000000003E-3</v>
      </c>
      <c r="U16" s="14">
        <v>4.4000000000000003E-3</v>
      </c>
      <c r="V16" s="15">
        <v>8.6E-3</v>
      </c>
      <c r="W16" s="15">
        <v>0</v>
      </c>
      <c r="X16" s="15">
        <v>6.0000000000000001E-3</v>
      </c>
      <c r="Y16" s="15">
        <v>0</v>
      </c>
      <c r="Z16" s="14">
        <v>4.1999999999999997E-3</v>
      </c>
      <c r="AA16" s="15">
        <v>6.3E-3</v>
      </c>
      <c r="AB16" s="15">
        <v>5.4000000000000003E-3</v>
      </c>
      <c r="AC16" s="15">
        <v>0</v>
      </c>
      <c r="AD16" s="15">
        <v>0</v>
      </c>
      <c r="AE16" s="14">
        <v>4.4000000000000003E-3</v>
      </c>
      <c r="AF16" s="15">
        <v>5.0000000000000001E-3</v>
      </c>
      <c r="AG16" s="14">
        <v>6.7000000000000002E-3</v>
      </c>
      <c r="AH16" s="15">
        <v>4.5999999999999999E-3</v>
      </c>
      <c r="AI16" s="14">
        <v>8.5000000000000006E-3</v>
      </c>
      <c r="AJ16" s="15">
        <v>1.11E-2</v>
      </c>
      <c r="AK16" s="15">
        <v>1.8E-3</v>
      </c>
      <c r="AL16" s="15">
        <v>0</v>
      </c>
      <c r="AM16" s="15">
        <v>1.0200000000000001E-2</v>
      </c>
      <c r="AN16" s="15">
        <v>8.1000000000000003E-2</v>
      </c>
      <c r="AO16" s="15">
        <v>0</v>
      </c>
      <c r="AP16" s="14">
        <v>8.0999999999999996E-3</v>
      </c>
      <c r="AQ16" s="15">
        <v>9.2999999999999992E-3</v>
      </c>
      <c r="AR16" s="15">
        <v>3.3E-3</v>
      </c>
      <c r="AS16" s="15">
        <v>1.21E-2</v>
      </c>
      <c r="AT16" s="15">
        <v>6.1999999999999998E-3</v>
      </c>
      <c r="AU16" s="15">
        <v>0</v>
      </c>
      <c r="AV16" s="15">
        <v>0</v>
      </c>
      <c r="AW16" s="14">
        <v>1.49E-2</v>
      </c>
      <c r="AX16" s="15">
        <v>1.1599999999999999E-2</v>
      </c>
      <c r="AY16" s="15">
        <v>2.0999999999999999E-3</v>
      </c>
      <c r="AZ16" s="15">
        <v>1.03E-2</v>
      </c>
      <c r="BA16" s="15">
        <v>8.3000000000000001E-3</v>
      </c>
      <c r="BB16" s="15">
        <v>0</v>
      </c>
      <c r="BC16" s="15">
        <v>0</v>
      </c>
      <c r="BD16" s="14">
        <v>1.32E-2</v>
      </c>
    </row>
    <row r="17" spans="1:56" x14ac:dyDescent="0.2">
      <c r="A17" s="4" t="s">
        <v>88</v>
      </c>
      <c r="B17" s="12">
        <v>4</v>
      </c>
      <c r="C17" s="13">
        <v>2</v>
      </c>
      <c r="D17" s="12">
        <v>2</v>
      </c>
      <c r="E17" s="13">
        <v>1</v>
      </c>
      <c r="F17" s="13">
        <v>0</v>
      </c>
      <c r="G17" s="13">
        <v>1</v>
      </c>
      <c r="H17" s="13">
        <v>1</v>
      </c>
      <c r="I17" s="13">
        <v>0</v>
      </c>
      <c r="J17" s="12">
        <v>1</v>
      </c>
      <c r="K17" s="13">
        <v>1</v>
      </c>
      <c r="L17" s="13">
        <v>2</v>
      </c>
      <c r="M17" s="13">
        <v>0</v>
      </c>
      <c r="N17" s="13">
        <v>0</v>
      </c>
      <c r="O17" s="13">
        <v>0</v>
      </c>
      <c r="P17" s="13">
        <v>0</v>
      </c>
      <c r="Q17" s="13">
        <v>0</v>
      </c>
      <c r="R17" s="12">
        <v>1</v>
      </c>
      <c r="S17" s="13">
        <v>2</v>
      </c>
      <c r="T17" s="13">
        <v>1</v>
      </c>
      <c r="U17" s="12">
        <v>0</v>
      </c>
      <c r="V17" s="13">
        <v>1</v>
      </c>
      <c r="W17" s="13">
        <v>0</v>
      </c>
      <c r="X17" s="13">
        <v>0</v>
      </c>
      <c r="Y17" s="13">
        <v>0</v>
      </c>
      <c r="Z17" s="12">
        <v>1</v>
      </c>
      <c r="AA17" s="13">
        <v>1</v>
      </c>
      <c r="AB17" s="13">
        <v>0</v>
      </c>
      <c r="AC17" s="13">
        <v>0</v>
      </c>
      <c r="AD17" s="13">
        <v>0</v>
      </c>
      <c r="AE17" s="12">
        <v>3</v>
      </c>
      <c r="AF17" s="13">
        <v>2</v>
      </c>
      <c r="AG17" s="12">
        <v>1</v>
      </c>
      <c r="AH17" s="13">
        <v>0</v>
      </c>
      <c r="AI17" s="12">
        <v>2</v>
      </c>
      <c r="AJ17" s="13">
        <v>0</v>
      </c>
      <c r="AK17" s="13">
        <v>0</v>
      </c>
      <c r="AL17" s="13">
        <v>0</v>
      </c>
      <c r="AM17" s="13">
        <v>3</v>
      </c>
      <c r="AN17" s="13">
        <v>0</v>
      </c>
      <c r="AO17" s="13">
        <v>0</v>
      </c>
      <c r="AP17" s="12">
        <v>0</v>
      </c>
      <c r="AQ17" s="13">
        <v>0</v>
      </c>
      <c r="AR17" s="13">
        <v>0</v>
      </c>
      <c r="AS17" s="13">
        <v>0</v>
      </c>
      <c r="AT17" s="13">
        <v>3</v>
      </c>
      <c r="AU17" s="13">
        <v>0</v>
      </c>
      <c r="AV17" s="13">
        <v>0</v>
      </c>
      <c r="AW17" s="12">
        <v>0</v>
      </c>
      <c r="AX17" s="13">
        <v>1</v>
      </c>
      <c r="AY17" s="13">
        <v>0</v>
      </c>
      <c r="AZ17" s="13">
        <v>0</v>
      </c>
      <c r="BA17" s="13">
        <v>2</v>
      </c>
      <c r="BB17" s="13">
        <v>0</v>
      </c>
      <c r="BC17" s="13">
        <v>0</v>
      </c>
      <c r="BD17" s="12">
        <v>1</v>
      </c>
    </row>
    <row r="18" spans="1:56" x14ac:dyDescent="0.2">
      <c r="A18" s="4" t="s">
        <v>86</v>
      </c>
      <c r="B18" s="14">
        <v>3.5000000000000001E-3</v>
      </c>
      <c r="C18" s="15">
        <v>3.7000000000000002E-3</v>
      </c>
      <c r="D18" s="14">
        <v>3.3E-3</v>
      </c>
      <c r="E18" s="15">
        <v>1.09E-2</v>
      </c>
      <c r="F18" s="15">
        <v>0</v>
      </c>
      <c r="G18" s="15">
        <v>3.3E-3</v>
      </c>
      <c r="H18" s="15">
        <v>4.5999999999999999E-3</v>
      </c>
      <c r="I18" s="15">
        <v>0</v>
      </c>
      <c r="J18" s="14">
        <v>4.5999999999999999E-3</v>
      </c>
      <c r="K18" s="15">
        <v>4.0000000000000001E-3</v>
      </c>
      <c r="L18" s="15">
        <v>1.44E-2</v>
      </c>
      <c r="M18" s="15">
        <v>0</v>
      </c>
      <c r="N18" s="15">
        <v>0</v>
      </c>
      <c r="O18" s="15">
        <v>0</v>
      </c>
      <c r="P18" s="15">
        <v>0</v>
      </c>
      <c r="Q18" s="15">
        <v>0</v>
      </c>
      <c r="R18" s="14">
        <v>1.2999999999999999E-2</v>
      </c>
      <c r="S18" s="15">
        <v>8.6999999999999994E-3</v>
      </c>
      <c r="T18" s="15">
        <v>3.3E-3</v>
      </c>
      <c r="U18" s="14">
        <v>0</v>
      </c>
      <c r="V18" s="15">
        <v>3.0000000000000001E-3</v>
      </c>
      <c r="W18" s="15">
        <v>0</v>
      </c>
      <c r="X18" s="15">
        <v>0</v>
      </c>
      <c r="Y18" s="15">
        <v>0</v>
      </c>
      <c r="Z18" s="14">
        <v>3.3999999999999998E-3</v>
      </c>
      <c r="AA18" s="15">
        <v>2.2000000000000001E-3</v>
      </c>
      <c r="AB18" s="15">
        <v>0</v>
      </c>
      <c r="AC18" s="15">
        <v>0</v>
      </c>
      <c r="AD18" s="15">
        <v>0</v>
      </c>
      <c r="AE18" s="14">
        <v>9.9000000000000008E-3</v>
      </c>
      <c r="AF18" s="15">
        <v>5.1999999999999998E-3</v>
      </c>
      <c r="AG18" s="14">
        <v>2.8999999999999998E-3</v>
      </c>
      <c r="AH18" s="15">
        <v>0</v>
      </c>
      <c r="AI18" s="14">
        <v>4.7999999999999996E-3</v>
      </c>
      <c r="AJ18" s="15">
        <v>0</v>
      </c>
      <c r="AK18" s="15">
        <v>0</v>
      </c>
      <c r="AL18" s="15">
        <v>0</v>
      </c>
      <c r="AM18" s="15">
        <v>9.2999999999999992E-3</v>
      </c>
      <c r="AN18" s="15">
        <v>0</v>
      </c>
      <c r="AO18" s="15">
        <v>0</v>
      </c>
      <c r="AP18" s="14">
        <v>0</v>
      </c>
      <c r="AQ18" s="15">
        <v>0</v>
      </c>
      <c r="AR18" s="15">
        <v>0</v>
      </c>
      <c r="AS18" s="15">
        <v>0</v>
      </c>
      <c r="AT18" s="15">
        <v>8.6E-3</v>
      </c>
      <c r="AU18" s="15">
        <v>0</v>
      </c>
      <c r="AV18" s="15">
        <v>0</v>
      </c>
      <c r="AW18" s="14">
        <v>0</v>
      </c>
      <c r="AX18" s="15">
        <v>2.8999999999999998E-3</v>
      </c>
      <c r="AY18" s="15">
        <v>0</v>
      </c>
      <c r="AZ18" s="15">
        <v>0</v>
      </c>
      <c r="BA18" s="15">
        <v>7.4999999999999997E-3</v>
      </c>
      <c r="BB18" s="15">
        <v>0</v>
      </c>
      <c r="BC18" s="15">
        <v>0</v>
      </c>
      <c r="BD18" s="14">
        <v>7.1999999999999998E-3</v>
      </c>
    </row>
    <row r="19" spans="1:56" x14ac:dyDescent="0.2">
      <c r="A19" s="4" t="s">
        <v>89</v>
      </c>
      <c r="B19" s="12">
        <v>8</v>
      </c>
      <c r="C19" s="13">
        <v>3</v>
      </c>
      <c r="D19" s="12">
        <v>4</v>
      </c>
      <c r="E19" s="13">
        <v>3</v>
      </c>
      <c r="F19" s="13">
        <v>0</v>
      </c>
      <c r="G19" s="13">
        <v>1</v>
      </c>
      <c r="H19" s="13">
        <v>3</v>
      </c>
      <c r="I19" s="13">
        <v>1</v>
      </c>
      <c r="J19" s="12">
        <v>0</v>
      </c>
      <c r="K19" s="13">
        <v>1</v>
      </c>
      <c r="L19" s="13">
        <v>2</v>
      </c>
      <c r="M19" s="13">
        <v>1</v>
      </c>
      <c r="N19" s="13">
        <v>0</v>
      </c>
      <c r="O19" s="13">
        <v>1</v>
      </c>
      <c r="P19" s="13">
        <v>0</v>
      </c>
      <c r="Q19" s="13">
        <v>1</v>
      </c>
      <c r="R19" s="12">
        <v>1</v>
      </c>
      <c r="S19" s="13">
        <v>2</v>
      </c>
      <c r="T19" s="13">
        <v>2</v>
      </c>
      <c r="U19" s="12">
        <v>3</v>
      </c>
      <c r="V19" s="13">
        <v>0</v>
      </c>
      <c r="W19" s="13">
        <v>0</v>
      </c>
      <c r="X19" s="13">
        <v>0</v>
      </c>
      <c r="Y19" s="13">
        <v>0</v>
      </c>
      <c r="Z19" s="12">
        <v>0</v>
      </c>
      <c r="AA19" s="13">
        <v>1</v>
      </c>
      <c r="AB19" s="13">
        <v>1</v>
      </c>
      <c r="AC19" s="13">
        <v>0</v>
      </c>
      <c r="AD19" s="13">
        <v>0</v>
      </c>
      <c r="AE19" s="12">
        <v>0</v>
      </c>
      <c r="AF19" s="13">
        <v>0</v>
      </c>
      <c r="AG19" s="12">
        <v>2</v>
      </c>
      <c r="AH19" s="13">
        <v>1</v>
      </c>
      <c r="AI19" s="12">
        <v>1</v>
      </c>
      <c r="AJ19" s="13">
        <v>1</v>
      </c>
      <c r="AK19" s="13">
        <v>0</v>
      </c>
      <c r="AL19" s="13">
        <v>2</v>
      </c>
      <c r="AM19" s="13">
        <v>0</v>
      </c>
      <c r="AN19" s="13">
        <v>0</v>
      </c>
      <c r="AO19" s="13">
        <v>0</v>
      </c>
      <c r="AP19" s="12">
        <v>5</v>
      </c>
      <c r="AQ19" s="13">
        <v>1</v>
      </c>
      <c r="AR19" s="13">
        <v>1</v>
      </c>
      <c r="AS19" s="13">
        <v>0</v>
      </c>
      <c r="AT19" s="13">
        <v>1</v>
      </c>
      <c r="AU19" s="13">
        <v>0</v>
      </c>
      <c r="AV19" s="13">
        <v>0</v>
      </c>
      <c r="AW19" s="12">
        <v>3</v>
      </c>
      <c r="AX19" s="13">
        <v>3</v>
      </c>
      <c r="AY19" s="13">
        <v>1</v>
      </c>
      <c r="AZ19" s="13">
        <v>0</v>
      </c>
      <c r="BA19" s="13">
        <v>0</v>
      </c>
      <c r="BB19" s="13">
        <v>0</v>
      </c>
      <c r="BC19" s="13">
        <v>0</v>
      </c>
      <c r="BD19" s="12">
        <v>3</v>
      </c>
    </row>
    <row r="20" spans="1:56" x14ac:dyDescent="0.2">
      <c r="A20" s="4" t="s">
        <v>86</v>
      </c>
      <c r="B20" s="14">
        <v>7.7000000000000002E-3</v>
      </c>
      <c r="C20" s="15">
        <v>6.3E-3</v>
      </c>
      <c r="D20" s="14">
        <v>9.1000000000000004E-3</v>
      </c>
      <c r="E20" s="15">
        <v>2.8299999999999999E-2</v>
      </c>
      <c r="F20" s="15">
        <v>0</v>
      </c>
      <c r="G20" s="15">
        <v>5.1000000000000004E-3</v>
      </c>
      <c r="H20" s="15">
        <v>1.4200000000000001E-2</v>
      </c>
      <c r="I20" s="15">
        <v>8.8000000000000005E-3</v>
      </c>
      <c r="J20" s="14">
        <v>0</v>
      </c>
      <c r="K20" s="15">
        <v>1.01E-2</v>
      </c>
      <c r="L20" s="15">
        <v>1.4999999999999999E-2</v>
      </c>
      <c r="M20" s="15">
        <v>5.3E-3</v>
      </c>
      <c r="N20" s="15">
        <v>0</v>
      </c>
      <c r="O20" s="15">
        <v>1.15E-2</v>
      </c>
      <c r="P20" s="15">
        <v>0</v>
      </c>
      <c r="Q20" s="15">
        <v>5.1999999999999998E-3</v>
      </c>
      <c r="R20" s="14">
        <v>1.6799999999999999E-2</v>
      </c>
      <c r="S20" s="15">
        <v>5.4999999999999997E-3</v>
      </c>
      <c r="T20" s="15">
        <v>5.7000000000000002E-3</v>
      </c>
      <c r="U20" s="14">
        <v>8.6E-3</v>
      </c>
      <c r="V20" s="15">
        <v>0</v>
      </c>
      <c r="W20" s="15">
        <v>0</v>
      </c>
      <c r="X20" s="15">
        <v>0</v>
      </c>
      <c r="Y20" s="15">
        <v>0</v>
      </c>
      <c r="Z20" s="14">
        <v>0</v>
      </c>
      <c r="AA20" s="15">
        <v>3.2000000000000002E-3</v>
      </c>
      <c r="AB20" s="15">
        <v>3.0000000000000001E-3</v>
      </c>
      <c r="AC20" s="15">
        <v>0</v>
      </c>
      <c r="AD20" s="15">
        <v>0</v>
      </c>
      <c r="AE20" s="14">
        <v>0</v>
      </c>
      <c r="AF20" s="15">
        <v>8.0000000000000004E-4</v>
      </c>
      <c r="AG20" s="14">
        <v>6.1999999999999998E-3</v>
      </c>
      <c r="AH20" s="15">
        <v>2.3999999999999998E-3</v>
      </c>
      <c r="AI20" s="14">
        <v>1.2999999999999999E-3</v>
      </c>
      <c r="AJ20" s="15">
        <v>4.1000000000000003E-3</v>
      </c>
      <c r="AK20" s="15">
        <v>2.7000000000000001E-3</v>
      </c>
      <c r="AL20" s="15">
        <v>2.5000000000000001E-2</v>
      </c>
      <c r="AM20" s="15">
        <v>0</v>
      </c>
      <c r="AN20" s="15">
        <v>0</v>
      </c>
      <c r="AO20" s="15">
        <v>0</v>
      </c>
      <c r="AP20" s="14">
        <v>3.15E-2</v>
      </c>
      <c r="AQ20" s="15">
        <v>6.4000000000000003E-3</v>
      </c>
      <c r="AR20" s="15">
        <v>3.7000000000000002E-3</v>
      </c>
      <c r="AS20" s="15">
        <v>0</v>
      </c>
      <c r="AT20" s="15">
        <v>3.8E-3</v>
      </c>
      <c r="AU20" s="15">
        <v>0</v>
      </c>
      <c r="AV20" s="15">
        <v>0</v>
      </c>
      <c r="AW20" s="14">
        <v>2.3400000000000001E-2</v>
      </c>
      <c r="AX20" s="15">
        <v>1.4500000000000001E-2</v>
      </c>
      <c r="AY20" s="15">
        <v>4.3E-3</v>
      </c>
      <c r="AZ20" s="15">
        <v>0</v>
      </c>
      <c r="BA20" s="15">
        <v>1.5E-3</v>
      </c>
      <c r="BB20" s="15">
        <v>0</v>
      </c>
      <c r="BC20" s="15">
        <v>0</v>
      </c>
      <c r="BD20" s="14">
        <v>1.7999999999999999E-2</v>
      </c>
    </row>
    <row r="21" spans="1:56" x14ac:dyDescent="0.2">
      <c r="A21" s="4" t="s">
        <v>90</v>
      </c>
      <c r="B21" s="12">
        <v>16</v>
      </c>
      <c r="C21" s="13">
        <v>10</v>
      </c>
      <c r="D21" s="12">
        <v>6</v>
      </c>
      <c r="E21" s="13">
        <v>4</v>
      </c>
      <c r="F21" s="13">
        <v>7</v>
      </c>
      <c r="G21" s="13">
        <v>4</v>
      </c>
      <c r="H21" s="13">
        <v>0</v>
      </c>
      <c r="I21" s="13">
        <v>1</v>
      </c>
      <c r="J21" s="12">
        <v>0</v>
      </c>
      <c r="K21" s="13">
        <v>2</v>
      </c>
      <c r="L21" s="13">
        <v>3</v>
      </c>
      <c r="M21" s="13">
        <v>4</v>
      </c>
      <c r="N21" s="13">
        <v>2</v>
      </c>
      <c r="O21" s="13">
        <v>0</v>
      </c>
      <c r="P21" s="13">
        <v>0</v>
      </c>
      <c r="Q21" s="13">
        <v>3</v>
      </c>
      <c r="R21" s="12">
        <v>2</v>
      </c>
      <c r="S21" s="13">
        <v>7</v>
      </c>
      <c r="T21" s="13">
        <v>2</v>
      </c>
      <c r="U21" s="12">
        <v>5</v>
      </c>
      <c r="V21" s="13">
        <v>0</v>
      </c>
      <c r="W21" s="13">
        <v>3</v>
      </c>
      <c r="X21" s="13">
        <v>0</v>
      </c>
      <c r="Y21" s="13">
        <v>0</v>
      </c>
      <c r="Z21" s="12">
        <v>0</v>
      </c>
      <c r="AA21" s="13">
        <v>2</v>
      </c>
      <c r="AB21" s="13">
        <v>3</v>
      </c>
      <c r="AC21" s="13">
        <v>2</v>
      </c>
      <c r="AD21" s="13">
        <v>0</v>
      </c>
      <c r="AE21" s="12">
        <v>1</v>
      </c>
      <c r="AF21" s="13">
        <v>8</v>
      </c>
      <c r="AG21" s="12">
        <v>1</v>
      </c>
      <c r="AH21" s="13">
        <v>0</v>
      </c>
      <c r="AI21" s="12">
        <v>7</v>
      </c>
      <c r="AJ21" s="13">
        <v>2</v>
      </c>
      <c r="AK21" s="13">
        <v>5</v>
      </c>
      <c r="AL21" s="13">
        <v>1</v>
      </c>
      <c r="AM21" s="13">
        <v>3</v>
      </c>
      <c r="AN21" s="13">
        <v>0</v>
      </c>
      <c r="AO21" s="13">
        <v>0</v>
      </c>
      <c r="AP21" s="12">
        <v>6</v>
      </c>
      <c r="AQ21" s="13">
        <v>2</v>
      </c>
      <c r="AR21" s="13">
        <v>3</v>
      </c>
      <c r="AS21" s="13">
        <v>4</v>
      </c>
      <c r="AT21" s="13">
        <v>3</v>
      </c>
      <c r="AU21" s="13">
        <v>0</v>
      </c>
      <c r="AV21" s="13">
        <v>0</v>
      </c>
      <c r="AW21" s="12">
        <v>4</v>
      </c>
      <c r="AX21" s="13">
        <v>2</v>
      </c>
      <c r="AY21" s="13">
        <v>2</v>
      </c>
      <c r="AZ21" s="13">
        <v>2</v>
      </c>
      <c r="BA21" s="13">
        <v>2</v>
      </c>
      <c r="BB21" s="13">
        <v>2</v>
      </c>
      <c r="BC21" s="13">
        <v>0</v>
      </c>
      <c r="BD21" s="12">
        <v>6</v>
      </c>
    </row>
    <row r="22" spans="1:56" x14ac:dyDescent="0.2">
      <c r="A22" s="4" t="s">
        <v>86</v>
      </c>
      <c r="B22" s="14">
        <v>1.6199999999999999E-2</v>
      </c>
      <c r="C22" s="15">
        <v>2.0199999999999999E-2</v>
      </c>
      <c r="D22" s="14">
        <v>1.2E-2</v>
      </c>
      <c r="E22" s="15">
        <v>4.65E-2</v>
      </c>
      <c r="F22" s="15">
        <v>4.1500000000000002E-2</v>
      </c>
      <c r="G22" s="15">
        <v>2.4799999999999999E-2</v>
      </c>
      <c r="H22" s="15">
        <v>0</v>
      </c>
      <c r="I22" s="15">
        <v>7.1000000000000004E-3</v>
      </c>
      <c r="J22" s="14">
        <v>0</v>
      </c>
      <c r="K22" s="15">
        <v>1.66E-2</v>
      </c>
      <c r="L22" s="15">
        <v>2.1899999999999999E-2</v>
      </c>
      <c r="M22" s="15">
        <v>2.8299999999999999E-2</v>
      </c>
      <c r="N22" s="15">
        <v>1.38E-2</v>
      </c>
      <c r="O22" s="15">
        <v>0</v>
      </c>
      <c r="P22" s="15">
        <v>0</v>
      </c>
      <c r="Q22" s="15">
        <v>2.3300000000000001E-2</v>
      </c>
      <c r="R22" s="14">
        <v>2.47E-2</v>
      </c>
      <c r="S22" s="15">
        <v>2.5700000000000001E-2</v>
      </c>
      <c r="T22" s="15">
        <v>6.1999999999999998E-3</v>
      </c>
      <c r="U22" s="14">
        <v>1.3899999999999999E-2</v>
      </c>
      <c r="V22" s="15">
        <v>0</v>
      </c>
      <c r="W22" s="15">
        <v>1.61E-2</v>
      </c>
      <c r="X22" s="15">
        <v>0</v>
      </c>
      <c r="Y22" s="15">
        <v>0</v>
      </c>
      <c r="Z22" s="14">
        <v>0</v>
      </c>
      <c r="AA22" s="15">
        <v>7.7000000000000002E-3</v>
      </c>
      <c r="AB22" s="15">
        <v>1.4E-2</v>
      </c>
      <c r="AC22" s="15">
        <v>3.0200000000000001E-2</v>
      </c>
      <c r="AD22" s="15">
        <v>0</v>
      </c>
      <c r="AE22" s="14">
        <v>3.5999999999999999E-3</v>
      </c>
      <c r="AF22" s="15">
        <v>1.7500000000000002E-2</v>
      </c>
      <c r="AG22" s="14">
        <v>1.8E-3</v>
      </c>
      <c r="AH22" s="15">
        <v>0</v>
      </c>
      <c r="AI22" s="14">
        <v>1.44E-2</v>
      </c>
      <c r="AJ22" s="15">
        <v>9.7999999999999997E-3</v>
      </c>
      <c r="AK22" s="15">
        <v>2.9499999999999998E-2</v>
      </c>
      <c r="AL22" s="15">
        <v>1.0999999999999999E-2</v>
      </c>
      <c r="AM22" s="15">
        <v>7.7999999999999996E-3</v>
      </c>
      <c r="AN22" s="15">
        <v>0</v>
      </c>
      <c r="AO22" s="15">
        <v>0</v>
      </c>
      <c r="AP22" s="14">
        <v>3.8399999999999997E-2</v>
      </c>
      <c r="AQ22" s="15">
        <v>9.2999999999999992E-3</v>
      </c>
      <c r="AR22" s="15">
        <v>1.4200000000000001E-2</v>
      </c>
      <c r="AS22" s="15">
        <v>4.9099999999999998E-2</v>
      </c>
      <c r="AT22" s="15">
        <v>8.9999999999999993E-3</v>
      </c>
      <c r="AU22" s="15">
        <v>0</v>
      </c>
      <c r="AV22" s="15">
        <v>0</v>
      </c>
      <c r="AW22" s="14">
        <v>3.3599999999999998E-2</v>
      </c>
      <c r="AX22" s="15">
        <v>1.0200000000000001E-2</v>
      </c>
      <c r="AY22" s="15">
        <v>1.1599999999999999E-2</v>
      </c>
      <c r="AZ22" s="15">
        <v>1.9300000000000001E-2</v>
      </c>
      <c r="BA22" s="15">
        <v>6.8999999999999999E-3</v>
      </c>
      <c r="BB22" s="15">
        <v>2.23E-2</v>
      </c>
      <c r="BC22" s="15">
        <v>0</v>
      </c>
      <c r="BD22" s="14">
        <v>3.9100000000000003E-2</v>
      </c>
    </row>
    <row r="23" spans="1:56" x14ac:dyDescent="0.2">
      <c r="A23" s="4" t="s">
        <v>91</v>
      </c>
      <c r="B23" s="12">
        <v>52</v>
      </c>
      <c r="C23" s="13">
        <v>38</v>
      </c>
      <c r="D23" s="12">
        <v>14</v>
      </c>
      <c r="E23" s="13">
        <v>15</v>
      </c>
      <c r="F23" s="13">
        <v>18</v>
      </c>
      <c r="G23" s="13">
        <v>4</v>
      </c>
      <c r="H23" s="13">
        <v>8</v>
      </c>
      <c r="I23" s="13">
        <v>5</v>
      </c>
      <c r="J23" s="12">
        <v>2</v>
      </c>
      <c r="K23" s="13">
        <v>10</v>
      </c>
      <c r="L23" s="13">
        <v>7</v>
      </c>
      <c r="M23" s="13">
        <v>8</v>
      </c>
      <c r="N23" s="13">
        <v>6</v>
      </c>
      <c r="O23" s="13">
        <v>5</v>
      </c>
      <c r="P23" s="13">
        <v>8</v>
      </c>
      <c r="Q23" s="13">
        <v>5</v>
      </c>
      <c r="R23" s="12">
        <v>3</v>
      </c>
      <c r="S23" s="13">
        <v>19</v>
      </c>
      <c r="T23" s="13">
        <v>16</v>
      </c>
      <c r="U23" s="12">
        <v>11</v>
      </c>
      <c r="V23" s="13">
        <v>4</v>
      </c>
      <c r="W23" s="13">
        <v>9</v>
      </c>
      <c r="X23" s="13">
        <v>1</v>
      </c>
      <c r="Y23" s="13">
        <v>1</v>
      </c>
      <c r="Z23" s="12">
        <v>6</v>
      </c>
      <c r="AA23" s="13">
        <v>5</v>
      </c>
      <c r="AB23" s="13">
        <v>9</v>
      </c>
      <c r="AC23" s="13">
        <v>1</v>
      </c>
      <c r="AD23" s="13">
        <v>0</v>
      </c>
      <c r="AE23" s="12">
        <v>9</v>
      </c>
      <c r="AF23" s="13">
        <v>13</v>
      </c>
      <c r="AG23" s="12">
        <v>18</v>
      </c>
      <c r="AH23" s="13">
        <v>11</v>
      </c>
      <c r="AI23" s="12">
        <v>20</v>
      </c>
      <c r="AJ23" s="13">
        <v>2</v>
      </c>
      <c r="AK23" s="13">
        <v>7</v>
      </c>
      <c r="AL23" s="13">
        <v>7</v>
      </c>
      <c r="AM23" s="13">
        <v>12</v>
      </c>
      <c r="AN23" s="13">
        <v>0</v>
      </c>
      <c r="AO23" s="13">
        <v>1</v>
      </c>
      <c r="AP23" s="12">
        <v>22</v>
      </c>
      <c r="AQ23" s="13">
        <v>3</v>
      </c>
      <c r="AR23" s="13">
        <v>11</v>
      </c>
      <c r="AS23" s="13">
        <v>4</v>
      </c>
      <c r="AT23" s="13">
        <v>14</v>
      </c>
      <c r="AU23" s="13">
        <v>0</v>
      </c>
      <c r="AV23" s="13">
        <v>0</v>
      </c>
      <c r="AW23" s="12">
        <v>14</v>
      </c>
      <c r="AX23" s="13">
        <v>3</v>
      </c>
      <c r="AY23" s="13">
        <v>3</v>
      </c>
      <c r="AZ23" s="13">
        <v>3</v>
      </c>
      <c r="BA23" s="13">
        <v>10</v>
      </c>
      <c r="BB23" s="13">
        <v>10</v>
      </c>
      <c r="BC23" s="13">
        <v>0</v>
      </c>
      <c r="BD23" s="12">
        <v>16</v>
      </c>
    </row>
    <row r="24" spans="1:56" x14ac:dyDescent="0.2">
      <c r="A24" s="4" t="s">
        <v>86</v>
      </c>
      <c r="B24" s="14">
        <v>5.1999999999999998E-2</v>
      </c>
      <c r="C24" s="15">
        <v>7.3400000000000007E-2</v>
      </c>
      <c r="D24" s="14">
        <v>2.9000000000000001E-2</v>
      </c>
      <c r="E24" s="15">
        <v>0.15720000000000001</v>
      </c>
      <c r="F24" s="15">
        <v>0.1119</v>
      </c>
      <c r="G24" s="15">
        <v>2.5100000000000001E-2</v>
      </c>
      <c r="H24" s="15">
        <v>4.2599999999999999E-2</v>
      </c>
      <c r="I24" s="15">
        <v>3.1800000000000002E-2</v>
      </c>
      <c r="J24" s="14">
        <v>6.7000000000000002E-3</v>
      </c>
      <c r="K24" s="15">
        <v>7.9299999999999995E-2</v>
      </c>
      <c r="L24" s="15">
        <v>4.9599999999999998E-2</v>
      </c>
      <c r="M24" s="15">
        <v>5.4600000000000003E-2</v>
      </c>
      <c r="N24" s="15">
        <v>5.11E-2</v>
      </c>
      <c r="O24" s="15">
        <v>3.7400000000000003E-2</v>
      </c>
      <c r="P24" s="15">
        <v>6.9900000000000004E-2</v>
      </c>
      <c r="Q24" s="15">
        <v>3.7199999999999997E-2</v>
      </c>
      <c r="R24" s="14">
        <v>3.3700000000000001E-2</v>
      </c>
      <c r="S24" s="15">
        <v>6.7900000000000002E-2</v>
      </c>
      <c r="T24" s="15">
        <v>4.9500000000000002E-2</v>
      </c>
      <c r="U24" s="14">
        <v>3.4000000000000002E-2</v>
      </c>
      <c r="V24" s="15">
        <v>2.0400000000000001E-2</v>
      </c>
      <c r="W24" s="15">
        <v>5.1400000000000001E-2</v>
      </c>
      <c r="X24" s="15">
        <v>1.78E-2</v>
      </c>
      <c r="Y24" s="15">
        <v>0.11119999999999999</v>
      </c>
      <c r="Z24" s="14">
        <v>1.89E-2</v>
      </c>
      <c r="AA24" s="15">
        <v>1.9199999999999998E-2</v>
      </c>
      <c r="AB24" s="15">
        <v>3.9E-2</v>
      </c>
      <c r="AC24" s="15">
        <v>2.46E-2</v>
      </c>
      <c r="AD24" s="15">
        <v>0</v>
      </c>
      <c r="AE24" s="14">
        <v>3.0700000000000002E-2</v>
      </c>
      <c r="AF24" s="15">
        <v>2.7E-2</v>
      </c>
      <c r="AG24" s="14">
        <v>5.16E-2</v>
      </c>
      <c r="AH24" s="15">
        <v>3.4700000000000002E-2</v>
      </c>
      <c r="AI24" s="14">
        <v>3.85E-2</v>
      </c>
      <c r="AJ24" s="15">
        <v>1.18E-2</v>
      </c>
      <c r="AK24" s="15">
        <v>3.6999999999999998E-2</v>
      </c>
      <c r="AL24" s="15">
        <v>9.5399999999999999E-2</v>
      </c>
      <c r="AM24" s="15">
        <v>3.7600000000000001E-2</v>
      </c>
      <c r="AN24" s="15">
        <v>0</v>
      </c>
      <c r="AO24" s="15">
        <v>6.2E-2</v>
      </c>
      <c r="AP24" s="14">
        <v>0.14879999999999999</v>
      </c>
      <c r="AQ24" s="15">
        <v>1.66E-2</v>
      </c>
      <c r="AR24" s="15">
        <v>5.9900000000000002E-2</v>
      </c>
      <c r="AS24" s="15">
        <v>4.7199999999999999E-2</v>
      </c>
      <c r="AT24" s="15">
        <v>3.9800000000000002E-2</v>
      </c>
      <c r="AU24" s="15">
        <v>0</v>
      </c>
      <c r="AV24" s="15">
        <v>0</v>
      </c>
      <c r="AW24" s="14">
        <v>0.1055</v>
      </c>
      <c r="AX24" s="15">
        <v>1.95E-2</v>
      </c>
      <c r="AY24" s="15">
        <v>2.0199999999999999E-2</v>
      </c>
      <c r="AZ24" s="15">
        <v>3.1699999999999999E-2</v>
      </c>
      <c r="BA24" s="15">
        <v>3.6999999999999998E-2</v>
      </c>
      <c r="BB24" s="15">
        <v>0.1079</v>
      </c>
      <c r="BC24" s="15">
        <v>0</v>
      </c>
      <c r="BD24" s="14">
        <v>0.1085</v>
      </c>
    </row>
    <row r="25" spans="1:56" x14ac:dyDescent="0.2">
      <c r="A25" s="4" t="s">
        <v>92</v>
      </c>
      <c r="B25" s="12">
        <v>17</v>
      </c>
      <c r="C25" s="13">
        <v>12</v>
      </c>
      <c r="D25" s="12">
        <v>4</v>
      </c>
      <c r="E25" s="13">
        <v>3</v>
      </c>
      <c r="F25" s="13">
        <v>5</v>
      </c>
      <c r="G25" s="13">
        <v>4</v>
      </c>
      <c r="H25" s="13">
        <v>3</v>
      </c>
      <c r="I25" s="13">
        <v>1</v>
      </c>
      <c r="J25" s="12">
        <v>2</v>
      </c>
      <c r="K25" s="13">
        <v>2</v>
      </c>
      <c r="L25" s="13">
        <v>3</v>
      </c>
      <c r="M25" s="13">
        <v>3</v>
      </c>
      <c r="N25" s="13">
        <v>0</v>
      </c>
      <c r="O25" s="13">
        <v>1</v>
      </c>
      <c r="P25" s="13">
        <v>1</v>
      </c>
      <c r="Q25" s="13">
        <v>4</v>
      </c>
      <c r="R25" s="12">
        <v>2</v>
      </c>
      <c r="S25" s="13">
        <v>8</v>
      </c>
      <c r="T25" s="13">
        <v>5</v>
      </c>
      <c r="U25" s="12">
        <v>3</v>
      </c>
      <c r="V25" s="13">
        <v>1</v>
      </c>
      <c r="W25" s="13">
        <v>3</v>
      </c>
      <c r="X25" s="13">
        <v>0</v>
      </c>
      <c r="Y25" s="13">
        <v>0</v>
      </c>
      <c r="Z25" s="12">
        <v>4</v>
      </c>
      <c r="AA25" s="13">
        <v>1</v>
      </c>
      <c r="AB25" s="13">
        <v>3</v>
      </c>
      <c r="AC25" s="13">
        <v>0</v>
      </c>
      <c r="AD25" s="13">
        <v>0</v>
      </c>
      <c r="AE25" s="12">
        <v>2</v>
      </c>
      <c r="AF25" s="13">
        <v>5</v>
      </c>
      <c r="AG25" s="12">
        <v>7</v>
      </c>
      <c r="AH25" s="13">
        <v>6</v>
      </c>
      <c r="AI25" s="12">
        <v>4</v>
      </c>
      <c r="AJ25" s="13">
        <v>1</v>
      </c>
      <c r="AK25" s="13">
        <v>3</v>
      </c>
      <c r="AL25" s="13">
        <v>0</v>
      </c>
      <c r="AM25" s="13">
        <v>7</v>
      </c>
      <c r="AN25" s="13">
        <v>0</v>
      </c>
      <c r="AO25" s="13">
        <v>0</v>
      </c>
      <c r="AP25" s="12">
        <v>6</v>
      </c>
      <c r="AQ25" s="13">
        <v>1</v>
      </c>
      <c r="AR25" s="13">
        <v>0</v>
      </c>
      <c r="AS25" s="13">
        <v>1</v>
      </c>
      <c r="AT25" s="13">
        <v>5</v>
      </c>
      <c r="AU25" s="13">
        <v>0</v>
      </c>
      <c r="AV25" s="13">
        <v>0</v>
      </c>
      <c r="AW25" s="12">
        <v>5</v>
      </c>
      <c r="AX25" s="13">
        <v>2</v>
      </c>
      <c r="AY25" s="13">
        <v>1</v>
      </c>
      <c r="AZ25" s="13">
        <v>2</v>
      </c>
      <c r="BA25" s="13">
        <v>4</v>
      </c>
      <c r="BB25" s="13">
        <v>0</v>
      </c>
      <c r="BC25" s="13">
        <v>0</v>
      </c>
      <c r="BD25" s="12">
        <v>4</v>
      </c>
    </row>
    <row r="26" spans="1:56" x14ac:dyDescent="0.2">
      <c r="A26" s="4" t="s">
        <v>86</v>
      </c>
      <c r="B26" s="14">
        <v>1.66E-2</v>
      </c>
      <c r="C26" s="15">
        <v>2.3599999999999999E-2</v>
      </c>
      <c r="D26" s="14">
        <v>9.1000000000000004E-3</v>
      </c>
      <c r="E26" s="15">
        <v>3.04E-2</v>
      </c>
      <c r="F26" s="15">
        <v>2.8000000000000001E-2</v>
      </c>
      <c r="G26" s="15">
        <v>2.46E-2</v>
      </c>
      <c r="H26" s="15">
        <v>1.32E-2</v>
      </c>
      <c r="I26" s="15">
        <v>7.1999999999999998E-3</v>
      </c>
      <c r="J26" s="14">
        <v>6.8999999999999999E-3</v>
      </c>
      <c r="K26" s="15">
        <v>1.52E-2</v>
      </c>
      <c r="L26" s="15">
        <v>2.1499999999999998E-2</v>
      </c>
      <c r="M26" s="15">
        <v>2.1600000000000001E-2</v>
      </c>
      <c r="N26" s="15">
        <v>0</v>
      </c>
      <c r="O26" s="15">
        <v>1.1299999999999999E-2</v>
      </c>
      <c r="P26" s="15">
        <v>7.1000000000000004E-3</v>
      </c>
      <c r="Q26" s="15">
        <v>3.0300000000000001E-2</v>
      </c>
      <c r="R26" s="14">
        <v>2.4299999999999999E-2</v>
      </c>
      <c r="S26" s="15">
        <v>2.7E-2</v>
      </c>
      <c r="T26" s="15">
        <v>1.6400000000000001E-2</v>
      </c>
      <c r="U26" s="14">
        <v>8.0000000000000002E-3</v>
      </c>
      <c r="V26" s="15">
        <v>3.3E-3</v>
      </c>
      <c r="W26" s="15">
        <v>1.6899999999999998E-2</v>
      </c>
      <c r="X26" s="15">
        <v>0</v>
      </c>
      <c r="Y26" s="15">
        <v>0</v>
      </c>
      <c r="Z26" s="14">
        <v>1.26E-2</v>
      </c>
      <c r="AA26" s="15">
        <v>2.3999999999999998E-3</v>
      </c>
      <c r="AB26" s="15">
        <v>1.15E-2</v>
      </c>
      <c r="AC26" s="15">
        <v>0</v>
      </c>
      <c r="AD26" s="15">
        <v>0</v>
      </c>
      <c r="AE26" s="14">
        <v>7.7999999999999996E-3</v>
      </c>
      <c r="AF26" s="15">
        <v>1.0800000000000001E-2</v>
      </c>
      <c r="AG26" s="14">
        <v>2.0500000000000001E-2</v>
      </c>
      <c r="AH26" s="15">
        <v>1.7899999999999999E-2</v>
      </c>
      <c r="AI26" s="14">
        <v>7.9000000000000008E-3</v>
      </c>
      <c r="AJ26" s="15">
        <v>3.0999999999999999E-3</v>
      </c>
      <c r="AK26" s="15">
        <v>1.6500000000000001E-2</v>
      </c>
      <c r="AL26" s="15">
        <v>0</v>
      </c>
      <c r="AM26" s="15">
        <v>2.1700000000000001E-2</v>
      </c>
      <c r="AN26" s="15">
        <v>0</v>
      </c>
      <c r="AO26" s="15">
        <v>0</v>
      </c>
      <c r="AP26" s="14">
        <v>4.0300000000000002E-2</v>
      </c>
      <c r="AQ26" s="15">
        <v>2.8999999999999998E-3</v>
      </c>
      <c r="AR26" s="15">
        <v>0</v>
      </c>
      <c r="AS26" s="15">
        <v>1.9099999999999999E-2</v>
      </c>
      <c r="AT26" s="15">
        <v>1.4200000000000001E-2</v>
      </c>
      <c r="AU26" s="15">
        <v>0</v>
      </c>
      <c r="AV26" s="15">
        <v>0</v>
      </c>
      <c r="AW26" s="14">
        <v>4.0300000000000002E-2</v>
      </c>
      <c r="AX26" s="15">
        <v>1.23E-2</v>
      </c>
      <c r="AY26" s="15">
        <v>9.1999999999999998E-3</v>
      </c>
      <c r="AZ26" s="15">
        <v>2.5100000000000001E-2</v>
      </c>
      <c r="BA26" s="15">
        <v>1.6799999999999999E-2</v>
      </c>
      <c r="BB26" s="15">
        <v>4.7999999999999996E-3</v>
      </c>
      <c r="BC26" s="15">
        <v>0</v>
      </c>
      <c r="BD26" s="14">
        <v>2.46E-2</v>
      </c>
    </row>
    <row r="27" spans="1:56" x14ac:dyDescent="0.2">
      <c r="A27" s="4" t="s">
        <v>93</v>
      </c>
      <c r="B27" s="12">
        <v>29</v>
      </c>
      <c r="C27" s="13">
        <v>19</v>
      </c>
      <c r="D27" s="12">
        <v>11</v>
      </c>
      <c r="E27" s="13">
        <v>4</v>
      </c>
      <c r="F27" s="13">
        <v>8</v>
      </c>
      <c r="G27" s="13">
        <v>5</v>
      </c>
      <c r="H27" s="13">
        <v>3</v>
      </c>
      <c r="I27" s="13">
        <v>4</v>
      </c>
      <c r="J27" s="12">
        <v>4</v>
      </c>
      <c r="K27" s="13">
        <v>7</v>
      </c>
      <c r="L27" s="13">
        <v>3</v>
      </c>
      <c r="M27" s="13">
        <v>5</v>
      </c>
      <c r="N27" s="13">
        <v>5</v>
      </c>
      <c r="O27" s="13">
        <v>5</v>
      </c>
      <c r="P27" s="13">
        <v>3</v>
      </c>
      <c r="Q27" s="13">
        <v>2</v>
      </c>
      <c r="R27" s="12">
        <v>0</v>
      </c>
      <c r="S27" s="13">
        <v>5</v>
      </c>
      <c r="T27" s="13">
        <v>11</v>
      </c>
      <c r="U27" s="12">
        <v>11</v>
      </c>
      <c r="V27" s="13">
        <v>2</v>
      </c>
      <c r="W27" s="13">
        <v>2</v>
      </c>
      <c r="X27" s="13">
        <v>0</v>
      </c>
      <c r="Y27" s="13">
        <v>0</v>
      </c>
      <c r="Z27" s="12">
        <v>7</v>
      </c>
      <c r="AA27" s="13">
        <v>2</v>
      </c>
      <c r="AB27" s="13">
        <v>10</v>
      </c>
      <c r="AC27" s="13">
        <v>2</v>
      </c>
      <c r="AD27" s="13">
        <v>0</v>
      </c>
      <c r="AE27" s="12">
        <v>4</v>
      </c>
      <c r="AF27" s="13">
        <v>18</v>
      </c>
      <c r="AG27" s="12">
        <v>7</v>
      </c>
      <c r="AH27" s="13">
        <v>5</v>
      </c>
      <c r="AI27" s="12">
        <v>18</v>
      </c>
      <c r="AJ27" s="13">
        <v>1</v>
      </c>
      <c r="AK27" s="13">
        <v>8</v>
      </c>
      <c r="AL27" s="13">
        <v>2</v>
      </c>
      <c r="AM27" s="13">
        <v>7</v>
      </c>
      <c r="AN27" s="13">
        <v>0</v>
      </c>
      <c r="AO27" s="13">
        <v>0</v>
      </c>
      <c r="AP27" s="12">
        <v>12</v>
      </c>
      <c r="AQ27" s="13">
        <v>1</v>
      </c>
      <c r="AR27" s="13">
        <v>6</v>
      </c>
      <c r="AS27" s="13">
        <v>4</v>
      </c>
      <c r="AT27" s="13">
        <v>8</v>
      </c>
      <c r="AU27" s="13">
        <v>0</v>
      </c>
      <c r="AV27" s="13">
        <v>0</v>
      </c>
      <c r="AW27" s="12">
        <v>10</v>
      </c>
      <c r="AX27" s="13">
        <v>1</v>
      </c>
      <c r="AY27" s="13">
        <v>6</v>
      </c>
      <c r="AZ27" s="13">
        <v>5</v>
      </c>
      <c r="BA27" s="13">
        <v>6</v>
      </c>
      <c r="BB27" s="13">
        <v>0</v>
      </c>
      <c r="BC27" s="13">
        <v>0</v>
      </c>
      <c r="BD27" s="12">
        <v>10</v>
      </c>
    </row>
    <row r="28" spans="1:56" x14ac:dyDescent="0.2">
      <c r="A28" s="4" t="s">
        <v>86</v>
      </c>
      <c r="B28" s="14">
        <v>2.9399999999999999E-2</v>
      </c>
      <c r="C28" s="15">
        <v>3.6299999999999999E-2</v>
      </c>
      <c r="D28" s="14">
        <v>2.2100000000000002E-2</v>
      </c>
      <c r="E28" s="15">
        <v>4.41E-2</v>
      </c>
      <c r="F28" s="15">
        <v>5.0500000000000003E-2</v>
      </c>
      <c r="G28" s="15">
        <v>3.4500000000000003E-2</v>
      </c>
      <c r="H28" s="15">
        <v>1.72E-2</v>
      </c>
      <c r="I28" s="15">
        <v>2.76E-2</v>
      </c>
      <c r="J28" s="14">
        <v>1.66E-2</v>
      </c>
      <c r="K28" s="15">
        <v>5.0999999999999997E-2</v>
      </c>
      <c r="L28" s="15">
        <v>2.5600000000000001E-2</v>
      </c>
      <c r="M28" s="15">
        <v>3.27E-2</v>
      </c>
      <c r="N28" s="15">
        <v>3.8300000000000001E-2</v>
      </c>
      <c r="O28" s="15">
        <v>4.2999999999999997E-2</v>
      </c>
      <c r="P28" s="15">
        <v>2.4199999999999999E-2</v>
      </c>
      <c r="Q28" s="15">
        <v>1.2699999999999999E-2</v>
      </c>
      <c r="R28" s="14">
        <v>0</v>
      </c>
      <c r="S28" s="15">
        <v>1.95E-2</v>
      </c>
      <c r="T28" s="15">
        <v>3.2599999999999997E-2</v>
      </c>
      <c r="U28" s="14">
        <v>3.2399999999999998E-2</v>
      </c>
      <c r="V28" s="15">
        <v>8.8000000000000005E-3</v>
      </c>
      <c r="W28" s="15">
        <v>1.37E-2</v>
      </c>
      <c r="X28" s="15">
        <v>0</v>
      </c>
      <c r="Y28" s="15">
        <v>0</v>
      </c>
      <c r="Z28" s="14">
        <v>2.2200000000000001E-2</v>
      </c>
      <c r="AA28" s="15">
        <v>9.7000000000000003E-3</v>
      </c>
      <c r="AB28" s="15">
        <v>4.3700000000000003E-2</v>
      </c>
      <c r="AC28" s="15">
        <v>3.04E-2</v>
      </c>
      <c r="AD28" s="15">
        <v>0</v>
      </c>
      <c r="AE28" s="14">
        <v>1.43E-2</v>
      </c>
      <c r="AF28" s="15">
        <v>3.7699999999999997E-2</v>
      </c>
      <c r="AG28" s="14">
        <v>1.95E-2</v>
      </c>
      <c r="AH28" s="15">
        <v>1.66E-2</v>
      </c>
      <c r="AI28" s="14">
        <v>3.4099999999999998E-2</v>
      </c>
      <c r="AJ28" s="15">
        <v>4.7999999999999996E-3</v>
      </c>
      <c r="AK28" s="15">
        <v>4.19E-2</v>
      </c>
      <c r="AL28" s="15">
        <v>2.53E-2</v>
      </c>
      <c r="AM28" s="15">
        <v>2.06E-2</v>
      </c>
      <c r="AN28" s="15">
        <v>0</v>
      </c>
      <c r="AO28" s="15">
        <v>0</v>
      </c>
      <c r="AP28" s="14">
        <v>8.3400000000000002E-2</v>
      </c>
      <c r="AQ28" s="15">
        <v>4.5999999999999999E-3</v>
      </c>
      <c r="AR28" s="15">
        <v>3.27E-2</v>
      </c>
      <c r="AS28" s="15">
        <v>5.0799999999999998E-2</v>
      </c>
      <c r="AT28" s="15">
        <v>2.4E-2</v>
      </c>
      <c r="AU28" s="15">
        <v>0</v>
      </c>
      <c r="AV28" s="15">
        <v>0</v>
      </c>
      <c r="AW28" s="14">
        <v>8.14E-2</v>
      </c>
      <c r="AX28" s="15">
        <v>5.1000000000000004E-3</v>
      </c>
      <c r="AY28" s="15">
        <v>4.1399999999999999E-2</v>
      </c>
      <c r="AZ28" s="15">
        <v>5.5599999999999997E-2</v>
      </c>
      <c r="BA28" s="15">
        <v>2.4500000000000001E-2</v>
      </c>
      <c r="BB28" s="15">
        <v>0</v>
      </c>
      <c r="BC28" s="15">
        <v>0</v>
      </c>
      <c r="BD28" s="14">
        <v>7.0300000000000001E-2</v>
      </c>
    </row>
    <row r="29" spans="1:56" x14ac:dyDescent="0.2">
      <c r="A29" s="4" t="s">
        <v>94</v>
      </c>
      <c r="B29" s="12">
        <v>42</v>
      </c>
      <c r="C29" s="13">
        <v>21</v>
      </c>
      <c r="D29" s="12">
        <v>20</v>
      </c>
      <c r="E29" s="13">
        <v>9</v>
      </c>
      <c r="F29" s="13">
        <v>9</v>
      </c>
      <c r="G29" s="13">
        <v>6</v>
      </c>
      <c r="H29" s="13">
        <v>7</v>
      </c>
      <c r="I29" s="13">
        <v>9</v>
      </c>
      <c r="J29" s="12">
        <v>2</v>
      </c>
      <c r="K29" s="13">
        <v>7</v>
      </c>
      <c r="L29" s="13">
        <v>5</v>
      </c>
      <c r="M29" s="13">
        <v>4</v>
      </c>
      <c r="N29" s="13">
        <v>7</v>
      </c>
      <c r="O29" s="13">
        <v>6</v>
      </c>
      <c r="P29" s="13">
        <v>2</v>
      </c>
      <c r="Q29" s="13">
        <v>10</v>
      </c>
      <c r="R29" s="12">
        <v>2</v>
      </c>
      <c r="S29" s="13">
        <v>7</v>
      </c>
      <c r="T29" s="13">
        <v>12</v>
      </c>
      <c r="U29" s="12">
        <v>19</v>
      </c>
      <c r="V29" s="13">
        <v>5</v>
      </c>
      <c r="W29" s="13">
        <v>4</v>
      </c>
      <c r="X29" s="13">
        <v>4</v>
      </c>
      <c r="Y29" s="13">
        <v>0</v>
      </c>
      <c r="Z29" s="12">
        <v>9</v>
      </c>
      <c r="AA29" s="13">
        <v>8</v>
      </c>
      <c r="AB29" s="13">
        <v>7</v>
      </c>
      <c r="AC29" s="13">
        <v>4</v>
      </c>
      <c r="AD29" s="13">
        <v>0</v>
      </c>
      <c r="AE29" s="12">
        <v>13</v>
      </c>
      <c r="AF29" s="13">
        <v>18</v>
      </c>
      <c r="AG29" s="12">
        <v>15</v>
      </c>
      <c r="AH29" s="13">
        <v>12</v>
      </c>
      <c r="AI29" s="12">
        <v>23</v>
      </c>
      <c r="AJ29" s="13">
        <v>7</v>
      </c>
      <c r="AK29" s="13">
        <v>5</v>
      </c>
      <c r="AL29" s="13">
        <v>7</v>
      </c>
      <c r="AM29" s="13">
        <v>15</v>
      </c>
      <c r="AN29" s="13">
        <v>0</v>
      </c>
      <c r="AO29" s="13">
        <v>0</v>
      </c>
      <c r="AP29" s="12">
        <v>8</v>
      </c>
      <c r="AQ29" s="13">
        <v>8</v>
      </c>
      <c r="AR29" s="13">
        <v>7</v>
      </c>
      <c r="AS29" s="13">
        <v>4</v>
      </c>
      <c r="AT29" s="13">
        <v>15</v>
      </c>
      <c r="AU29" s="13">
        <v>0</v>
      </c>
      <c r="AV29" s="13">
        <v>0</v>
      </c>
      <c r="AW29" s="12">
        <v>8</v>
      </c>
      <c r="AX29" s="13">
        <v>6</v>
      </c>
      <c r="AY29" s="13">
        <v>6</v>
      </c>
      <c r="AZ29" s="13">
        <v>7</v>
      </c>
      <c r="BA29" s="13">
        <v>11</v>
      </c>
      <c r="BB29" s="13">
        <v>1</v>
      </c>
      <c r="BC29" s="13">
        <v>0</v>
      </c>
      <c r="BD29" s="12">
        <v>8</v>
      </c>
    </row>
    <row r="30" spans="1:56" x14ac:dyDescent="0.2">
      <c r="A30" s="4" t="s">
        <v>86</v>
      </c>
      <c r="B30" s="14">
        <v>4.2000000000000003E-2</v>
      </c>
      <c r="C30" s="15">
        <v>4.1399999999999999E-2</v>
      </c>
      <c r="D30" s="14">
        <v>4.2599999999999999E-2</v>
      </c>
      <c r="E30" s="15">
        <v>9.2799999999999994E-2</v>
      </c>
      <c r="F30" s="15">
        <v>5.2900000000000003E-2</v>
      </c>
      <c r="G30" s="15">
        <v>4.1000000000000002E-2</v>
      </c>
      <c r="H30" s="15">
        <v>3.7199999999999997E-2</v>
      </c>
      <c r="I30" s="15">
        <v>5.3400000000000003E-2</v>
      </c>
      <c r="J30" s="14">
        <v>1.03E-2</v>
      </c>
      <c r="K30" s="15">
        <v>5.33E-2</v>
      </c>
      <c r="L30" s="15">
        <v>3.5200000000000002E-2</v>
      </c>
      <c r="M30" s="15">
        <v>2.8000000000000001E-2</v>
      </c>
      <c r="N30" s="15">
        <v>5.5300000000000002E-2</v>
      </c>
      <c r="O30" s="15">
        <v>4.48E-2</v>
      </c>
      <c r="P30" s="15">
        <v>1.8100000000000002E-2</v>
      </c>
      <c r="Q30" s="15">
        <v>6.6199999999999995E-2</v>
      </c>
      <c r="R30" s="14">
        <v>2.6599999999999999E-2</v>
      </c>
      <c r="S30" s="15">
        <v>2.6700000000000002E-2</v>
      </c>
      <c r="T30" s="15">
        <v>3.6200000000000003E-2</v>
      </c>
      <c r="U30" s="14">
        <v>5.79E-2</v>
      </c>
      <c r="V30" s="15">
        <v>2.8199999999999999E-2</v>
      </c>
      <c r="W30" s="15">
        <v>2.2200000000000001E-2</v>
      </c>
      <c r="X30" s="15">
        <v>6.83E-2</v>
      </c>
      <c r="Y30" s="15">
        <v>0</v>
      </c>
      <c r="Z30" s="14">
        <v>2.7699999999999999E-2</v>
      </c>
      <c r="AA30" s="15">
        <v>3.61E-2</v>
      </c>
      <c r="AB30" s="15">
        <v>3.2399999999999998E-2</v>
      </c>
      <c r="AC30" s="15">
        <v>7.4099999999999999E-2</v>
      </c>
      <c r="AD30" s="15">
        <v>0.06</v>
      </c>
      <c r="AE30" s="14">
        <v>4.24E-2</v>
      </c>
      <c r="AF30" s="15">
        <v>3.7400000000000003E-2</v>
      </c>
      <c r="AG30" s="14">
        <v>4.2099999999999999E-2</v>
      </c>
      <c r="AH30" s="15">
        <v>3.6499999999999998E-2</v>
      </c>
      <c r="AI30" s="14">
        <v>4.3799999999999999E-2</v>
      </c>
      <c r="AJ30" s="15">
        <v>3.6999999999999998E-2</v>
      </c>
      <c r="AK30" s="15">
        <v>2.9399999999999999E-2</v>
      </c>
      <c r="AL30" s="15">
        <v>9.7299999999999998E-2</v>
      </c>
      <c r="AM30" s="15">
        <v>4.7600000000000003E-2</v>
      </c>
      <c r="AN30" s="15">
        <v>0</v>
      </c>
      <c r="AO30" s="15">
        <v>0</v>
      </c>
      <c r="AP30" s="14">
        <v>5.0900000000000001E-2</v>
      </c>
      <c r="AQ30" s="15">
        <v>4.1599999999999998E-2</v>
      </c>
      <c r="AR30" s="15">
        <v>3.8399999999999997E-2</v>
      </c>
      <c r="AS30" s="15">
        <v>4.8399999999999999E-2</v>
      </c>
      <c r="AT30" s="15">
        <v>4.3799999999999999E-2</v>
      </c>
      <c r="AU30" s="15">
        <v>0</v>
      </c>
      <c r="AV30" s="15">
        <v>0</v>
      </c>
      <c r="AW30" s="14">
        <v>6.3100000000000003E-2</v>
      </c>
      <c r="AX30" s="15">
        <v>3.1600000000000003E-2</v>
      </c>
      <c r="AY30" s="15">
        <v>3.95E-2</v>
      </c>
      <c r="AZ30" s="15">
        <v>8.5300000000000001E-2</v>
      </c>
      <c r="BA30" s="15">
        <v>4.2999999999999997E-2</v>
      </c>
      <c r="BB30" s="15">
        <v>1.3100000000000001E-2</v>
      </c>
      <c r="BC30" s="15">
        <v>0</v>
      </c>
      <c r="BD30" s="14">
        <v>5.7099999999999998E-2</v>
      </c>
    </row>
    <row r="31" spans="1:56" x14ac:dyDescent="0.2">
      <c r="A31" s="4" t="s">
        <v>95</v>
      </c>
      <c r="B31" s="12">
        <v>66</v>
      </c>
      <c r="C31" s="13">
        <v>33</v>
      </c>
      <c r="D31" s="12">
        <v>33</v>
      </c>
      <c r="E31" s="13">
        <v>6</v>
      </c>
      <c r="F31" s="13">
        <v>8</v>
      </c>
      <c r="G31" s="13">
        <v>12</v>
      </c>
      <c r="H31" s="13">
        <v>10</v>
      </c>
      <c r="I31" s="13">
        <v>13</v>
      </c>
      <c r="J31" s="12">
        <v>17</v>
      </c>
      <c r="K31" s="13">
        <v>6</v>
      </c>
      <c r="L31" s="13">
        <v>5</v>
      </c>
      <c r="M31" s="13">
        <v>9</v>
      </c>
      <c r="N31" s="13">
        <v>4</v>
      </c>
      <c r="O31" s="13">
        <v>16</v>
      </c>
      <c r="P31" s="13">
        <v>9</v>
      </c>
      <c r="Q31" s="13">
        <v>9</v>
      </c>
      <c r="R31" s="12">
        <v>7</v>
      </c>
      <c r="S31" s="13">
        <v>20</v>
      </c>
      <c r="T31" s="13">
        <v>23</v>
      </c>
      <c r="U31" s="12">
        <v>21</v>
      </c>
      <c r="V31" s="13">
        <v>11</v>
      </c>
      <c r="W31" s="13">
        <v>8</v>
      </c>
      <c r="X31" s="13">
        <v>4</v>
      </c>
      <c r="Y31" s="13">
        <v>0</v>
      </c>
      <c r="Z31" s="12">
        <v>20</v>
      </c>
      <c r="AA31" s="13">
        <v>17</v>
      </c>
      <c r="AB31" s="13">
        <v>15</v>
      </c>
      <c r="AC31" s="13">
        <v>3</v>
      </c>
      <c r="AD31" s="13">
        <v>0</v>
      </c>
      <c r="AE31" s="12">
        <v>21</v>
      </c>
      <c r="AF31" s="13">
        <v>35</v>
      </c>
      <c r="AG31" s="12">
        <v>20</v>
      </c>
      <c r="AH31" s="13">
        <v>17</v>
      </c>
      <c r="AI31" s="12">
        <v>40</v>
      </c>
      <c r="AJ31" s="13">
        <v>12</v>
      </c>
      <c r="AK31" s="13">
        <v>8</v>
      </c>
      <c r="AL31" s="13">
        <v>2</v>
      </c>
      <c r="AM31" s="13">
        <v>28</v>
      </c>
      <c r="AN31" s="13">
        <v>0</v>
      </c>
      <c r="AO31" s="13">
        <v>2</v>
      </c>
      <c r="AP31" s="12">
        <v>12</v>
      </c>
      <c r="AQ31" s="13">
        <v>12</v>
      </c>
      <c r="AR31" s="13">
        <v>8</v>
      </c>
      <c r="AS31" s="13">
        <v>4</v>
      </c>
      <c r="AT31" s="13">
        <v>27</v>
      </c>
      <c r="AU31" s="13">
        <v>0</v>
      </c>
      <c r="AV31" s="13">
        <v>0</v>
      </c>
      <c r="AW31" s="12">
        <v>13</v>
      </c>
      <c r="AX31" s="13">
        <v>10</v>
      </c>
      <c r="AY31" s="13">
        <v>8</v>
      </c>
      <c r="AZ31" s="13">
        <v>4</v>
      </c>
      <c r="BA31" s="13">
        <v>22</v>
      </c>
      <c r="BB31" s="13">
        <v>4</v>
      </c>
      <c r="BC31" s="13">
        <v>3</v>
      </c>
      <c r="BD31" s="12">
        <v>13</v>
      </c>
    </row>
    <row r="32" spans="1:56" x14ac:dyDescent="0.2">
      <c r="A32" s="4" t="s">
        <v>86</v>
      </c>
      <c r="B32" s="14">
        <v>6.6100000000000006E-2</v>
      </c>
      <c r="C32" s="15">
        <v>6.4199999999999993E-2</v>
      </c>
      <c r="D32" s="14">
        <v>6.8199999999999997E-2</v>
      </c>
      <c r="E32" s="15">
        <v>6.0199999999999997E-2</v>
      </c>
      <c r="F32" s="15">
        <v>4.7500000000000001E-2</v>
      </c>
      <c r="G32" s="15">
        <v>7.3999999999999996E-2</v>
      </c>
      <c r="H32" s="15">
        <v>5.2200000000000003E-2</v>
      </c>
      <c r="I32" s="15">
        <v>8.4400000000000003E-2</v>
      </c>
      <c r="J32" s="14">
        <v>7.4999999999999997E-2</v>
      </c>
      <c r="K32" s="15">
        <v>4.9200000000000001E-2</v>
      </c>
      <c r="L32" s="15">
        <v>3.8800000000000001E-2</v>
      </c>
      <c r="M32" s="15">
        <v>6.2899999999999998E-2</v>
      </c>
      <c r="N32" s="15">
        <v>3.4000000000000002E-2</v>
      </c>
      <c r="O32" s="15">
        <v>0.12770000000000001</v>
      </c>
      <c r="P32" s="15">
        <v>7.6899999999999996E-2</v>
      </c>
      <c r="Q32" s="15">
        <v>6.4399999999999999E-2</v>
      </c>
      <c r="R32" s="14">
        <v>8.2600000000000007E-2</v>
      </c>
      <c r="S32" s="15">
        <v>7.1400000000000005E-2</v>
      </c>
      <c r="T32" s="15">
        <v>7.0499999999999993E-2</v>
      </c>
      <c r="U32" s="14">
        <v>6.4500000000000002E-2</v>
      </c>
      <c r="V32" s="15">
        <v>6.25E-2</v>
      </c>
      <c r="W32" s="15">
        <v>4.7600000000000003E-2</v>
      </c>
      <c r="X32" s="15">
        <v>7.6300000000000007E-2</v>
      </c>
      <c r="Y32" s="15">
        <v>4.4699999999999997E-2</v>
      </c>
      <c r="Z32" s="14">
        <v>6.2199999999999998E-2</v>
      </c>
      <c r="AA32" s="15">
        <v>7.1300000000000002E-2</v>
      </c>
      <c r="AB32" s="15">
        <v>6.83E-2</v>
      </c>
      <c r="AC32" s="15">
        <v>0.05</v>
      </c>
      <c r="AD32" s="15">
        <v>6.5000000000000002E-2</v>
      </c>
      <c r="AE32" s="14">
        <v>6.8599999999999994E-2</v>
      </c>
      <c r="AF32" s="15">
        <v>7.4099999999999999E-2</v>
      </c>
      <c r="AG32" s="14">
        <v>5.5899999999999998E-2</v>
      </c>
      <c r="AH32" s="15">
        <v>5.2699999999999997E-2</v>
      </c>
      <c r="AI32" s="14">
        <v>7.7700000000000005E-2</v>
      </c>
      <c r="AJ32" s="15">
        <v>6.59E-2</v>
      </c>
      <c r="AK32" s="15">
        <v>4.5400000000000003E-2</v>
      </c>
      <c r="AL32" s="15">
        <v>3.4700000000000002E-2</v>
      </c>
      <c r="AM32" s="15">
        <v>8.7900000000000006E-2</v>
      </c>
      <c r="AN32" s="15">
        <v>0</v>
      </c>
      <c r="AO32" s="15">
        <v>8.2600000000000007E-2</v>
      </c>
      <c r="AP32" s="14">
        <v>7.8899999999999998E-2</v>
      </c>
      <c r="AQ32" s="15">
        <v>6.0299999999999999E-2</v>
      </c>
      <c r="AR32" s="15">
        <v>4.6899999999999997E-2</v>
      </c>
      <c r="AS32" s="15">
        <v>5.1400000000000001E-2</v>
      </c>
      <c r="AT32" s="15">
        <v>7.85E-2</v>
      </c>
      <c r="AU32" s="15">
        <v>0</v>
      </c>
      <c r="AV32" s="15">
        <v>4.4299999999999999E-2</v>
      </c>
      <c r="AW32" s="14">
        <v>0.1028</v>
      </c>
      <c r="AX32" s="15">
        <v>5.7700000000000001E-2</v>
      </c>
      <c r="AY32" s="15">
        <v>5.1499999999999997E-2</v>
      </c>
      <c r="AZ32" s="15">
        <v>4.4600000000000001E-2</v>
      </c>
      <c r="BA32" s="15">
        <v>8.5000000000000006E-2</v>
      </c>
      <c r="BB32" s="15">
        <v>4.58E-2</v>
      </c>
      <c r="BC32" s="15">
        <v>0.53210000000000002</v>
      </c>
      <c r="BD32" s="14">
        <v>9.2299999999999993E-2</v>
      </c>
    </row>
    <row r="33" spans="1:56" x14ac:dyDescent="0.2">
      <c r="A33" s="4" t="s">
        <v>96</v>
      </c>
      <c r="B33" s="12">
        <v>707</v>
      </c>
      <c r="C33" s="13">
        <v>340</v>
      </c>
      <c r="D33" s="12">
        <v>368</v>
      </c>
      <c r="E33" s="13">
        <v>39</v>
      </c>
      <c r="F33" s="13">
        <v>89</v>
      </c>
      <c r="G33" s="13">
        <v>108</v>
      </c>
      <c r="H33" s="13">
        <v>150</v>
      </c>
      <c r="I33" s="13">
        <v>121</v>
      </c>
      <c r="J33" s="12">
        <v>201</v>
      </c>
      <c r="K33" s="13">
        <v>82</v>
      </c>
      <c r="L33" s="13">
        <v>98</v>
      </c>
      <c r="M33" s="13">
        <v>102</v>
      </c>
      <c r="N33" s="13">
        <v>87</v>
      </c>
      <c r="O33" s="13">
        <v>89</v>
      </c>
      <c r="P33" s="13">
        <v>87</v>
      </c>
      <c r="Q33" s="13">
        <v>105</v>
      </c>
      <c r="R33" s="12">
        <v>58</v>
      </c>
      <c r="S33" s="13">
        <v>179</v>
      </c>
      <c r="T33" s="13">
        <v>246</v>
      </c>
      <c r="U33" s="12">
        <v>249</v>
      </c>
      <c r="V33" s="13">
        <v>149</v>
      </c>
      <c r="W33" s="13">
        <v>142</v>
      </c>
      <c r="X33" s="13">
        <v>45</v>
      </c>
      <c r="Y33" s="13">
        <v>6</v>
      </c>
      <c r="Z33" s="12">
        <v>266</v>
      </c>
      <c r="AA33" s="13">
        <v>197</v>
      </c>
      <c r="AB33" s="13">
        <v>172</v>
      </c>
      <c r="AC33" s="13">
        <v>44</v>
      </c>
      <c r="AD33" s="13">
        <v>4</v>
      </c>
      <c r="AE33" s="12">
        <v>244</v>
      </c>
      <c r="AF33" s="13">
        <v>365</v>
      </c>
      <c r="AG33" s="12">
        <v>280</v>
      </c>
      <c r="AH33" s="13">
        <v>260</v>
      </c>
      <c r="AI33" s="12">
        <v>394</v>
      </c>
      <c r="AJ33" s="13">
        <v>158</v>
      </c>
      <c r="AK33" s="13">
        <v>146</v>
      </c>
      <c r="AL33" s="13">
        <v>49</v>
      </c>
      <c r="AM33" s="13">
        <v>244</v>
      </c>
      <c r="AN33" s="13">
        <v>10</v>
      </c>
      <c r="AO33" s="13">
        <v>18</v>
      </c>
      <c r="AP33" s="12">
        <v>77</v>
      </c>
      <c r="AQ33" s="13">
        <v>163</v>
      </c>
      <c r="AR33" s="13">
        <v>142</v>
      </c>
      <c r="AS33" s="13">
        <v>54</v>
      </c>
      <c r="AT33" s="13">
        <v>264</v>
      </c>
      <c r="AU33" s="13">
        <v>8</v>
      </c>
      <c r="AV33" s="13">
        <v>7</v>
      </c>
      <c r="AW33" s="12">
        <v>64</v>
      </c>
      <c r="AX33" s="13">
        <v>146</v>
      </c>
      <c r="AY33" s="13">
        <v>123</v>
      </c>
      <c r="AZ33" s="13">
        <v>64</v>
      </c>
      <c r="BA33" s="13">
        <v>197</v>
      </c>
      <c r="BB33" s="13">
        <v>71</v>
      </c>
      <c r="BC33" s="13">
        <v>2</v>
      </c>
      <c r="BD33" s="12">
        <v>78</v>
      </c>
    </row>
    <row r="34" spans="1:56" x14ac:dyDescent="0.2">
      <c r="A34" s="8" t="s">
        <v>86</v>
      </c>
      <c r="B34" s="16">
        <v>0.71079999999999999</v>
      </c>
      <c r="C34" s="17">
        <v>0.65969999999999995</v>
      </c>
      <c r="D34" s="16">
        <v>0.76570000000000005</v>
      </c>
      <c r="E34" s="17">
        <v>0.40649999999999997</v>
      </c>
      <c r="F34" s="17">
        <v>0.55249999999999999</v>
      </c>
      <c r="G34" s="17">
        <v>0.68730000000000002</v>
      </c>
      <c r="H34" s="17">
        <v>0.79210000000000003</v>
      </c>
      <c r="I34" s="17">
        <v>0.75800000000000001</v>
      </c>
      <c r="J34" s="16">
        <v>0.86339999999999995</v>
      </c>
      <c r="K34" s="17">
        <v>0.64249999999999996</v>
      </c>
      <c r="L34" s="17">
        <v>0.74160000000000004</v>
      </c>
      <c r="M34" s="17">
        <v>0.71599999999999997</v>
      </c>
      <c r="N34" s="17">
        <v>0.71730000000000005</v>
      </c>
      <c r="O34" s="17">
        <v>0.70599999999999996</v>
      </c>
      <c r="P34" s="17">
        <v>0.74690000000000001</v>
      </c>
      <c r="Q34" s="17">
        <v>0.71830000000000005</v>
      </c>
      <c r="R34" s="16">
        <v>0.69279999999999997</v>
      </c>
      <c r="S34" s="17">
        <v>0.63839999999999997</v>
      </c>
      <c r="T34" s="17">
        <v>0.73950000000000005</v>
      </c>
      <c r="U34" s="16">
        <v>0.76480000000000004</v>
      </c>
      <c r="V34" s="17">
        <v>0.86529999999999996</v>
      </c>
      <c r="W34" s="17">
        <v>0.8175</v>
      </c>
      <c r="X34" s="17">
        <v>0.83160000000000001</v>
      </c>
      <c r="Y34" s="17">
        <v>0.84409999999999996</v>
      </c>
      <c r="Z34" s="16">
        <v>0.84599999999999997</v>
      </c>
      <c r="AA34" s="17">
        <v>0.84179999999999999</v>
      </c>
      <c r="AB34" s="17">
        <v>0.77749999999999997</v>
      </c>
      <c r="AC34" s="17">
        <v>0.79069999999999996</v>
      </c>
      <c r="AD34" s="17">
        <v>0.80640000000000001</v>
      </c>
      <c r="AE34" s="16">
        <v>0.81020000000000003</v>
      </c>
      <c r="AF34" s="17">
        <v>0.76519999999999999</v>
      </c>
      <c r="AG34" s="16">
        <v>0.78359999999999996</v>
      </c>
      <c r="AH34" s="17">
        <v>0.81910000000000005</v>
      </c>
      <c r="AI34" s="16">
        <v>0.75990000000000002</v>
      </c>
      <c r="AJ34" s="17">
        <v>0.85260000000000002</v>
      </c>
      <c r="AK34" s="17">
        <v>0.79579999999999995</v>
      </c>
      <c r="AL34" s="17">
        <v>0.71130000000000004</v>
      </c>
      <c r="AM34" s="17">
        <v>0.75729999999999997</v>
      </c>
      <c r="AN34" s="17">
        <v>0.91900000000000004</v>
      </c>
      <c r="AO34" s="17">
        <v>0.85540000000000005</v>
      </c>
      <c r="AP34" s="16">
        <v>0.51970000000000005</v>
      </c>
      <c r="AQ34" s="17">
        <v>0.84199999999999997</v>
      </c>
      <c r="AR34" s="17">
        <v>0.80100000000000005</v>
      </c>
      <c r="AS34" s="17">
        <v>0.72189999999999999</v>
      </c>
      <c r="AT34" s="17">
        <v>0.75939999999999996</v>
      </c>
      <c r="AU34" s="17">
        <v>1</v>
      </c>
      <c r="AV34" s="17">
        <v>0.95569999999999999</v>
      </c>
      <c r="AW34" s="16">
        <v>0.4965</v>
      </c>
      <c r="AX34" s="17">
        <v>0.82679999999999998</v>
      </c>
      <c r="AY34" s="17">
        <v>0.8105</v>
      </c>
      <c r="AZ34" s="17">
        <v>0.72809999999999997</v>
      </c>
      <c r="BA34" s="17">
        <v>0.75560000000000005</v>
      </c>
      <c r="BB34" s="17">
        <v>0.80620000000000003</v>
      </c>
      <c r="BC34" s="17">
        <v>0.46789999999999998</v>
      </c>
      <c r="BD34" s="16">
        <v>0.53990000000000005</v>
      </c>
    </row>
    <row r="35" spans="1:56" x14ac:dyDescent="0.2">
      <c r="A35" s="4" t="s">
        <v>97</v>
      </c>
      <c r="B35" s="12">
        <v>995</v>
      </c>
      <c r="C35" s="13">
        <v>515</v>
      </c>
      <c r="D35" s="12">
        <v>480</v>
      </c>
      <c r="E35" s="13">
        <v>96</v>
      </c>
      <c r="F35" s="13">
        <v>161</v>
      </c>
      <c r="G35" s="13">
        <v>156</v>
      </c>
      <c r="H35" s="13">
        <v>189</v>
      </c>
      <c r="I35" s="13">
        <v>159</v>
      </c>
      <c r="J35" s="12">
        <v>233</v>
      </c>
      <c r="K35" s="13">
        <v>128</v>
      </c>
      <c r="L35" s="13">
        <v>132</v>
      </c>
      <c r="M35" s="13">
        <v>142</v>
      </c>
      <c r="N35" s="13">
        <v>122</v>
      </c>
      <c r="O35" s="13">
        <v>126</v>
      </c>
      <c r="P35" s="13">
        <v>116</v>
      </c>
      <c r="Q35" s="13">
        <v>146</v>
      </c>
      <c r="R35" s="12">
        <v>83</v>
      </c>
      <c r="S35" s="13">
        <v>280</v>
      </c>
      <c r="T35" s="13">
        <v>333</v>
      </c>
      <c r="U35" s="12">
        <v>325</v>
      </c>
      <c r="V35" s="13">
        <v>172</v>
      </c>
      <c r="W35" s="13">
        <v>174</v>
      </c>
      <c r="X35" s="13">
        <v>54</v>
      </c>
      <c r="Y35" s="13">
        <v>7</v>
      </c>
      <c r="Z35" s="12">
        <v>315</v>
      </c>
      <c r="AA35" s="13">
        <v>234</v>
      </c>
      <c r="AB35" s="13">
        <v>221</v>
      </c>
      <c r="AC35" s="13">
        <v>56</v>
      </c>
      <c r="AD35" s="13">
        <v>5</v>
      </c>
      <c r="AE35" s="12">
        <v>302</v>
      </c>
      <c r="AF35" s="13">
        <v>478</v>
      </c>
      <c r="AG35" s="12">
        <v>358</v>
      </c>
      <c r="AH35" s="13">
        <v>317</v>
      </c>
      <c r="AI35" s="12">
        <v>518</v>
      </c>
      <c r="AJ35" s="13">
        <v>185</v>
      </c>
      <c r="AK35" s="13">
        <v>183</v>
      </c>
      <c r="AL35" s="13">
        <v>69</v>
      </c>
      <c r="AM35" s="13">
        <v>322</v>
      </c>
      <c r="AN35" s="13">
        <v>11</v>
      </c>
      <c r="AO35" s="13">
        <v>21</v>
      </c>
      <c r="AP35" s="12">
        <v>148</v>
      </c>
      <c r="AQ35" s="13">
        <v>193</v>
      </c>
      <c r="AR35" s="13">
        <v>177</v>
      </c>
      <c r="AS35" s="13">
        <v>74</v>
      </c>
      <c r="AT35" s="13">
        <v>348</v>
      </c>
      <c r="AU35" s="13">
        <v>8</v>
      </c>
      <c r="AV35" s="13">
        <v>7</v>
      </c>
      <c r="AW35" s="12">
        <v>129</v>
      </c>
      <c r="AX35" s="13">
        <v>176</v>
      </c>
      <c r="AY35" s="13">
        <v>152</v>
      </c>
      <c r="AZ35" s="13">
        <v>87</v>
      </c>
      <c r="BA35" s="13">
        <v>261</v>
      </c>
      <c r="BB35" s="13">
        <v>89</v>
      </c>
      <c r="BC35" s="13">
        <v>5</v>
      </c>
      <c r="BD35" s="12">
        <v>145</v>
      </c>
    </row>
    <row r="36" spans="1:56" x14ac:dyDescent="0.2">
      <c r="A36" s="8" t="s">
        <v>86</v>
      </c>
      <c r="B36" s="18">
        <v>0.99990000000000001</v>
      </c>
      <c r="C36" s="19">
        <v>0.99990000000000001</v>
      </c>
      <c r="D36" s="18">
        <v>1.0001</v>
      </c>
      <c r="E36" s="19">
        <v>0.99990000000000001</v>
      </c>
      <c r="F36" s="19">
        <v>1</v>
      </c>
      <c r="G36" s="19">
        <v>1</v>
      </c>
      <c r="H36" s="19">
        <v>1.0001</v>
      </c>
      <c r="I36" s="19">
        <v>1</v>
      </c>
      <c r="J36" s="18">
        <v>1</v>
      </c>
      <c r="K36" s="19">
        <v>1.0001</v>
      </c>
      <c r="L36" s="19">
        <v>0.99990000000000001</v>
      </c>
      <c r="M36" s="19">
        <v>1.0001</v>
      </c>
      <c r="N36" s="19">
        <v>1</v>
      </c>
      <c r="O36" s="19">
        <v>1</v>
      </c>
      <c r="P36" s="19">
        <v>1</v>
      </c>
      <c r="Q36" s="19">
        <v>1.0001</v>
      </c>
      <c r="R36" s="18">
        <v>1.0001</v>
      </c>
      <c r="S36" s="19">
        <v>1</v>
      </c>
      <c r="T36" s="19">
        <v>1</v>
      </c>
      <c r="U36" s="18">
        <v>1.0001</v>
      </c>
      <c r="V36" s="19">
        <v>1.0001</v>
      </c>
      <c r="W36" s="19">
        <v>0.99990000000000001</v>
      </c>
      <c r="X36" s="19">
        <v>1</v>
      </c>
      <c r="Y36" s="19">
        <v>1</v>
      </c>
      <c r="Z36" s="18">
        <v>0.99990000000000001</v>
      </c>
      <c r="AA36" s="19">
        <v>0.99990000000000001</v>
      </c>
      <c r="AB36" s="19">
        <v>0.99990000000000001</v>
      </c>
      <c r="AC36" s="19">
        <v>1</v>
      </c>
      <c r="AD36" s="19">
        <v>1</v>
      </c>
      <c r="AE36" s="18">
        <v>0.99990000000000001</v>
      </c>
      <c r="AF36" s="19">
        <v>1.0001</v>
      </c>
      <c r="AG36" s="18">
        <v>1</v>
      </c>
      <c r="AH36" s="19">
        <v>1</v>
      </c>
      <c r="AI36" s="18">
        <v>1.0001</v>
      </c>
      <c r="AJ36" s="19">
        <v>1.0002</v>
      </c>
      <c r="AK36" s="19">
        <v>1</v>
      </c>
      <c r="AL36" s="19">
        <v>1</v>
      </c>
      <c r="AM36" s="19">
        <v>1</v>
      </c>
      <c r="AN36" s="19">
        <v>1</v>
      </c>
      <c r="AO36" s="19">
        <v>1</v>
      </c>
      <c r="AP36" s="18">
        <v>1</v>
      </c>
      <c r="AQ36" s="19">
        <v>1</v>
      </c>
      <c r="AR36" s="19">
        <v>1.0001</v>
      </c>
      <c r="AS36" s="19">
        <v>1</v>
      </c>
      <c r="AT36" s="19">
        <v>1</v>
      </c>
      <c r="AU36" s="19">
        <v>1</v>
      </c>
      <c r="AV36" s="19">
        <v>1</v>
      </c>
      <c r="AW36" s="18">
        <v>1</v>
      </c>
      <c r="AX36" s="19">
        <v>0.99990000000000001</v>
      </c>
      <c r="AY36" s="19">
        <v>0.99990000000000001</v>
      </c>
      <c r="AZ36" s="19">
        <v>1</v>
      </c>
      <c r="BA36" s="19">
        <v>1</v>
      </c>
      <c r="BB36" s="19">
        <v>1.0001</v>
      </c>
      <c r="BC36" s="19">
        <v>1</v>
      </c>
      <c r="BD36" s="18">
        <v>0.99990000000000001</v>
      </c>
    </row>
  </sheetData>
  <mergeCells count="13">
    <mergeCell ref="A6:Z6"/>
    <mergeCell ref="A7:Z7"/>
    <mergeCell ref="C9:D9"/>
    <mergeCell ref="E9:J9"/>
    <mergeCell ref="K9:R9"/>
    <mergeCell ref="S9:U9"/>
    <mergeCell ref="V9:Z9"/>
    <mergeCell ref="AX9:BD9"/>
    <mergeCell ref="AA9:AE9"/>
    <mergeCell ref="AF9:AG9"/>
    <mergeCell ref="AH9:AI9"/>
    <mergeCell ref="AJ9:AP9"/>
    <mergeCell ref="AQ9:AW9"/>
  </mergeCells>
  <pageMargins left="0.7" right="0.7" top="0.75" bottom="0.75" header="0.3" footer="0.3"/>
  <pageSetup paperSize="9"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D28"/>
  <sheetViews>
    <sheetView workbookViewId="0"/>
  </sheetViews>
  <sheetFormatPr defaultRowHeight="12.75" x14ac:dyDescent="0.2"/>
  <cols>
    <col min="1" max="1" width="30.7109375" customWidth="1"/>
    <col min="2" max="55" width="10.7109375" customWidth="1"/>
  </cols>
  <sheetData>
    <row r="1" spans="1:56" ht="23.25" x14ac:dyDescent="0.35">
      <c r="A1" s="2" t="s">
        <v>47</v>
      </c>
    </row>
    <row r="2" spans="1:56" ht="18" x14ac:dyDescent="0.25">
      <c r="A2" s="3" t="s">
        <v>48</v>
      </c>
    </row>
    <row r="3" spans="1:56" x14ac:dyDescent="0.2">
      <c r="A3" t="s">
        <v>49</v>
      </c>
    </row>
    <row r="5" spans="1:56" x14ac:dyDescent="0.2">
      <c r="A5" s="7" t="s">
        <v>8</v>
      </c>
    </row>
    <row r="6" spans="1:56" ht="42" customHeight="1" x14ac:dyDescent="0.2">
      <c r="A6" s="43" t="s">
        <v>109</v>
      </c>
      <c r="B6" s="44"/>
      <c r="C6" s="44"/>
      <c r="D6" s="44"/>
      <c r="E6" s="44"/>
      <c r="F6" s="44"/>
      <c r="G6" s="44"/>
      <c r="H6" s="44"/>
      <c r="I6" s="44"/>
      <c r="J6" s="44"/>
      <c r="K6" s="44"/>
      <c r="L6" s="44"/>
      <c r="M6" s="44"/>
      <c r="N6" s="44"/>
      <c r="O6" s="44"/>
      <c r="P6" s="44"/>
      <c r="Q6" s="44"/>
      <c r="R6" s="44"/>
      <c r="S6" s="44"/>
      <c r="T6" s="44"/>
      <c r="U6" s="44"/>
      <c r="V6" s="44"/>
      <c r="W6" s="44"/>
      <c r="X6" s="44"/>
      <c r="Y6" s="44"/>
      <c r="Z6" s="44"/>
    </row>
    <row r="7" spans="1:56" x14ac:dyDescent="0.2">
      <c r="A7" s="43" t="s">
        <v>110</v>
      </c>
      <c r="B7" s="44"/>
      <c r="C7" s="44"/>
      <c r="D7" s="44"/>
      <c r="E7" s="44"/>
      <c r="F7" s="44"/>
      <c r="G7" s="44"/>
      <c r="H7" s="44"/>
      <c r="I7" s="44"/>
      <c r="J7" s="44"/>
      <c r="K7" s="44"/>
      <c r="L7" s="44"/>
      <c r="M7" s="44"/>
      <c r="N7" s="44"/>
      <c r="O7" s="44"/>
      <c r="P7" s="44"/>
      <c r="Q7" s="44"/>
      <c r="R7" s="44"/>
      <c r="S7" s="44"/>
      <c r="T7" s="44"/>
      <c r="U7" s="44"/>
      <c r="V7" s="44"/>
      <c r="W7" s="44"/>
      <c r="X7" s="44"/>
      <c r="Y7" s="44"/>
      <c r="Z7" s="44"/>
    </row>
    <row r="9" spans="1:56" ht="39.950000000000003" customHeight="1" x14ac:dyDescent="0.2">
      <c r="B9" s="5"/>
      <c r="C9" s="41" t="s">
        <v>98</v>
      </c>
      <c r="D9" s="42"/>
      <c r="E9" s="41" t="s">
        <v>99</v>
      </c>
      <c r="F9" s="41"/>
      <c r="G9" s="41"/>
      <c r="H9" s="41"/>
      <c r="I9" s="41"/>
      <c r="J9" s="42"/>
      <c r="K9" s="41" t="s">
        <v>100</v>
      </c>
      <c r="L9" s="41"/>
      <c r="M9" s="41"/>
      <c r="N9" s="41"/>
      <c r="O9" s="41"/>
      <c r="P9" s="41"/>
      <c r="Q9" s="41"/>
      <c r="R9" s="42"/>
      <c r="S9" s="41" t="s">
        <v>101</v>
      </c>
      <c r="T9" s="41"/>
      <c r="U9" s="42"/>
      <c r="V9" s="41" t="s">
        <v>102</v>
      </c>
      <c r="W9" s="41"/>
      <c r="X9" s="41"/>
      <c r="Y9" s="41"/>
      <c r="Z9" s="42"/>
      <c r="AA9" s="41" t="s">
        <v>103</v>
      </c>
      <c r="AB9" s="41"/>
      <c r="AC9" s="41"/>
      <c r="AD9" s="41"/>
      <c r="AE9" s="42"/>
      <c r="AF9" s="41" t="s">
        <v>104</v>
      </c>
      <c r="AG9" s="42"/>
      <c r="AH9" s="41" t="s">
        <v>105</v>
      </c>
      <c r="AI9" s="42"/>
      <c r="AJ9" s="41" t="s">
        <v>106</v>
      </c>
      <c r="AK9" s="41"/>
      <c r="AL9" s="41"/>
      <c r="AM9" s="41"/>
      <c r="AN9" s="41"/>
      <c r="AO9" s="41"/>
      <c r="AP9" s="42"/>
      <c r="AQ9" s="41" t="s">
        <v>107</v>
      </c>
      <c r="AR9" s="41"/>
      <c r="AS9" s="41"/>
      <c r="AT9" s="41"/>
      <c r="AU9" s="41"/>
      <c r="AV9" s="41"/>
      <c r="AW9" s="42"/>
      <c r="AX9" s="41" t="s">
        <v>108</v>
      </c>
      <c r="AY9" s="41"/>
      <c r="AZ9" s="41"/>
      <c r="BA9" s="41"/>
      <c r="BB9" s="41"/>
      <c r="BC9" s="41"/>
      <c r="BD9" s="42"/>
    </row>
    <row r="10" spans="1:56" ht="39.950000000000003" customHeight="1" x14ac:dyDescent="0.2">
      <c r="A10" s="5"/>
      <c r="B10" s="9" t="s">
        <v>52</v>
      </c>
      <c r="C10" s="6" t="s">
        <v>53</v>
      </c>
      <c r="D10" s="5" t="s">
        <v>54</v>
      </c>
      <c r="E10" s="6" t="s">
        <v>55</v>
      </c>
      <c r="F10" s="6" t="s">
        <v>56</v>
      </c>
      <c r="G10" s="6" t="s">
        <v>57</v>
      </c>
      <c r="H10" s="6" t="s">
        <v>58</v>
      </c>
      <c r="I10" s="6" t="s">
        <v>59</v>
      </c>
      <c r="J10" s="5" t="s">
        <v>60</v>
      </c>
      <c r="K10" s="6" t="s">
        <v>61</v>
      </c>
      <c r="L10" s="6" t="s">
        <v>62</v>
      </c>
      <c r="M10" s="6" t="s">
        <v>63</v>
      </c>
      <c r="N10" s="6" t="s">
        <v>64</v>
      </c>
      <c r="O10" s="6" t="s">
        <v>65</v>
      </c>
      <c r="P10" s="6" t="s">
        <v>66</v>
      </c>
      <c r="Q10" s="6" t="s">
        <v>67</v>
      </c>
      <c r="R10" s="5" t="s">
        <v>68</v>
      </c>
      <c r="S10" s="6" t="s">
        <v>69</v>
      </c>
      <c r="T10" s="6" t="s">
        <v>70</v>
      </c>
      <c r="U10" s="5" t="s">
        <v>71</v>
      </c>
      <c r="V10" s="6" t="s">
        <v>72</v>
      </c>
      <c r="W10" s="6" t="s">
        <v>73</v>
      </c>
      <c r="X10" s="6" t="s">
        <v>74</v>
      </c>
      <c r="Y10" s="6" t="s">
        <v>75</v>
      </c>
      <c r="Z10" s="5" t="s">
        <v>76</v>
      </c>
      <c r="AA10" s="6" t="s">
        <v>72</v>
      </c>
      <c r="AB10" s="6" t="s">
        <v>73</v>
      </c>
      <c r="AC10" s="6" t="s">
        <v>74</v>
      </c>
      <c r="AD10" s="6" t="s">
        <v>75</v>
      </c>
      <c r="AE10" s="5" t="s">
        <v>76</v>
      </c>
      <c r="AF10" s="6" t="s">
        <v>77</v>
      </c>
      <c r="AG10" s="5" t="s">
        <v>78</v>
      </c>
      <c r="AH10" s="6" t="s">
        <v>79</v>
      </c>
      <c r="AI10" s="5" t="s">
        <v>80</v>
      </c>
      <c r="AJ10" s="6" t="s">
        <v>72</v>
      </c>
      <c r="AK10" s="6" t="s">
        <v>73</v>
      </c>
      <c r="AL10" s="6" t="s">
        <v>74</v>
      </c>
      <c r="AM10" s="6" t="s">
        <v>76</v>
      </c>
      <c r="AN10" s="6" t="s">
        <v>81</v>
      </c>
      <c r="AO10" s="6" t="s">
        <v>75</v>
      </c>
      <c r="AP10" s="5" t="s">
        <v>82</v>
      </c>
      <c r="AQ10" s="6" t="s">
        <v>72</v>
      </c>
      <c r="AR10" s="6" t="s">
        <v>73</v>
      </c>
      <c r="AS10" s="6" t="s">
        <v>74</v>
      </c>
      <c r="AT10" s="6" t="s">
        <v>76</v>
      </c>
      <c r="AU10" s="6" t="s">
        <v>81</v>
      </c>
      <c r="AV10" s="6" t="s">
        <v>75</v>
      </c>
      <c r="AW10" s="5" t="s">
        <v>82</v>
      </c>
      <c r="AX10" s="6" t="s">
        <v>72</v>
      </c>
      <c r="AY10" s="6" t="s">
        <v>73</v>
      </c>
      <c r="AZ10" s="6" t="s">
        <v>74</v>
      </c>
      <c r="BA10" s="6" t="s">
        <v>76</v>
      </c>
      <c r="BB10" s="6" t="s">
        <v>81</v>
      </c>
      <c r="BC10" s="6" t="s">
        <v>75</v>
      </c>
      <c r="BD10" s="5" t="s">
        <v>82</v>
      </c>
    </row>
    <row r="11" spans="1:56" x14ac:dyDescent="0.2">
      <c r="A11" s="4" t="s">
        <v>83</v>
      </c>
      <c r="B11" s="12">
        <v>948</v>
      </c>
      <c r="C11" s="13">
        <v>499</v>
      </c>
      <c r="D11" s="12">
        <v>449</v>
      </c>
      <c r="E11" s="13">
        <v>61</v>
      </c>
      <c r="F11" s="13">
        <v>108</v>
      </c>
      <c r="G11" s="13">
        <v>172</v>
      </c>
      <c r="H11" s="13">
        <v>174</v>
      </c>
      <c r="I11" s="13">
        <v>217</v>
      </c>
      <c r="J11" s="12">
        <v>216</v>
      </c>
      <c r="K11" s="13">
        <v>189</v>
      </c>
      <c r="L11" s="13">
        <v>136</v>
      </c>
      <c r="M11" s="13">
        <v>143</v>
      </c>
      <c r="N11" s="13">
        <v>104</v>
      </c>
      <c r="O11" s="13">
        <v>79</v>
      </c>
      <c r="P11" s="13">
        <v>88</v>
      </c>
      <c r="Q11" s="13">
        <v>136</v>
      </c>
      <c r="R11" s="12">
        <v>73</v>
      </c>
      <c r="S11" s="13">
        <v>243</v>
      </c>
      <c r="T11" s="13">
        <v>358</v>
      </c>
      <c r="U11" s="12">
        <v>293</v>
      </c>
      <c r="V11" s="13">
        <v>184</v>
      </c>
      <c r="W11" s="13">
        <v>132</v>
      </c>
      <c r="X11" s="13">
        <v>64</v>
      </c>
      <c r="Y11" s="13">
        <v>14</v>
      </c>
      <c r="Z11" s="12">
        <v>319</v>
      </c>
      <c r="AA11" s="13">
        <v>229</v>
      </c>
      <c r="AB11" s="13">
        <v>172</v>
      </c>
      <c r="AC11" s="13">
        <v>69</v>
      </c>
      <c r="AD11" s="13">
        <v>14</v>
      </c>
      <c r="AE11" s="12">
        <v>327</v>
      </c>
      <c r="AF11" s="13">
        <v>432</v>
      </c>
      <c r="AG11" s="12">
        <v>387</v>
      </c>
      <c r="AH11" s="13">
        <v>294</v>
      </c>
      <c r="AI11" s="12">
        <v>522</v>
      </c>
      <c r="AJ11" s="13">
        <v>184</v>
      </c>
      <c r="AK11" s="13">
        <v>156</v>
      </c>
      <c r="AL11" s="13">
        <v>73</v>
      </c>
      <c r="AM11" s="13">
        <v>335</v>
      </c>
      <c r="AN11" s="13">
        <v>18</v>
      </c>
      <c r="AO11" s="13">
        <v>22</v>
      </c>
      <c r="AP11" s="12">
        <v>152</v>
      </c>
      <c r="AQ11" s="13">
        <v>195</v>
      </c>
      <c r="AR11" s="13">
        <v>147</v>
      </c>
      <c r="AS11" s="13">
        <v>83</v>
      </c>
      <c r="AT11" s="13">
        <v>356</v>
      </c>
      <c r="AU11" s="13">
        <v>12</v>
      </c>
      <c r="AV11" s="13">
        <v>9</v>
      </c>
      <c r="AW11" s="12">
        <v>125</v>
      </c>
      <c r="AX11" s="13">
        <v>176</v>
      </c>
      <c r="AY11" s="13">
        <v>132</v>
      </c>
      <c r="AZ11" s="13">
        <v>88</v>
      </c>
      <c r="BA11" s="13">
        <v>270</v>
      </c>
      <c r="BB11" s="13">
        <v>84</v>
      </c>
      <c r="BC11" s="13">
        <v>6</v>
      </c>
      <c r="BD11" s="12">
        <v>147</v>
      </c>
    </row>
    <row r="12" spans="1:56" x14ac:dyDescent="0.2">
      <c r="A12" s="8" t="s">
        <v>84</v>
      </c>
      <c r="B12" s="10">
        <v>948</v>
      </c>
      <c r="C12" s="11">
        <v>484</v>
      </c>
      <c r="D12" s="10">
        <v>464</v>
      </c>
      <c r="E12" s="11">
        <v>84</v>
      </c>
      <c r="F12" s="11">
        <v>146</v>
      </c>
      <c r="G12" s="11">
        <v>147</v>
      </c>
      <c r="H12" s="11">
        <v>185</v>
      </c>
      <c r="I12" s="11">
        <v>157</v>
      </c>
      <c r="J12" s="10">
        <v>229</v>
      </c>
      <c r="K12" s="11">
        <v>121</v>
      </c>
      <c r="L12" s="11">
        <v>129</v>
      </c>
      <c r="M12" s="11">
        <v>137</v>
      </c>
      <c r="N12" s="11">
        <v>111</v>
      </c>
      <c r="O12" s="11">
        <v>125</v>
      </c>
      <c r="P12" s="11">
        <v>109</v>
      </c>
      <c r="Q12" s="11">
        <v>139</v>
      </c>
      <c r="R12" s="10">
        <v>77</v>
      </c>
      <c r="S12" s="11">
        <v>253</v>
      </c>
      <c r="T12" s="11">
        <v>321</v>
      </c>
      <c r="U12" s="10">
        <v>321</v>
      </c>
      <c r="V12" s="11">
        <v>172</v>
      </c>
      <c r="W12" s="11">
        <v>172</v>
      </c>
      <c r="X12" s="11">
        <v>54</v>
      </c>
      <c r="Y12" s="11">
        <v>7</v>
      </c>
      <c r="Z12" s="10">
        <v>314</v>
      </c>
      <c r="AA12" s="11">
        <v>234</v>
      </c>
      <c r="AB12" s="11">
        <v>220</v>
      </c>
      <c r="AC12" s="11">
        <v>56</v>
      </c>
      <c r="AD12" s="11">
        <v>5</v>
      </c>
      <c r="AE12" s="10">
        <v>299</v>
      </c>
      <c r="AF12" s="11">
        <v>468</v>
      </c>
      <c r="AG12" s="10">
        <v>354</v>
      </c>
      <c r="AH12" s="11">
        <v>312</v>
      </c>
      <c r="AI12" s="10">
        <v>513</v>
      </c>
      <c r="AJ12" s="11">
        <v>185</v>
      </c>
      <c r="AK12" s="11">
        <v>183</v>
      </c>
      <c r="AL12" s="11">
        <v>69</v>
      </c>
      <c r="AM12" s="11">
        <v>322</v>
      </c>
      <c r="AN12" s="11">
        <v>11</v>
      </c>
      <c r="AO12" s="11">
        <v>21</v>
      </c>
      <c r="AP12" s="10">
        <v>148</v>
      </c>
      <c r="AQ12" s="11">
        <v>192</v>
      </c>
      <c r="AR12" s="11">
        <v>177</v>
      </c>
      <c r="AS12" s="11">
        <v>74</v>
      </c>
      <c r="AT12" s="11">
        <v>344</v>
      </c>
      <c r="AU12" s="11">
        <v>8</v>
      </c>
      <c r="AV12" s="11">
        <v>7</v>
      </c>
      <c r="AW12" s="10">
        <v>124</v>
      </c>
      <c r="AX12" s="11">
        <v>175</v>
      </c>
      <c r="AY12" s="11">
        <v>150</v>
      </c>
      <c r="AZ12" s="11">
        <v>87</v>
      </c>
      <c r="BA12" s="11">
        <v>257</v>
      </c>
      <c r="BB12" s="11">
        <v>89</v>
      </c>
      <c r="BC12" s="11">
        <v>5</v>
      </c>
      <c r="BD12" s="10">
        <v>141</v>
      </c>
    </row>
    <row r="13" spans="1:56" ht="25.5" x14ac:dyDescent="0.2">
      <c r="A13" s="4" t="s">
        <v>111</v>
      </c>
      <c r="B13" s="12">
        <v>185</v>
      </c>
      <c r="C13" s="13">
        <v>76</v>
      </c>
      <c r="D13" s="12">
        <v>109</v>
      </c>
      <c r="E13" s="13">
        <v>2</v>
      </c>
      <c r="F13" s="13">
        <v>23</v>
      </c>
      <c r="G13" s="13">
        <v>16</v>
      </c>
      <c r="H13" s="13">
        <v>25</v>
      </c>
      <c r="I13" s="13">
        <v>45</v>
      </c>
      <c r="J13" s="12">
        <v>75</v>
      </c>
      <c r="K13" s="13">
        <v>15</v>
      </c>
      <c r="L13" s="13">
        <v>33</v>
      </c>
      <c r="M13" s="13">
        <v>25</v>
      </c>
      <c r="N13" s="13">
        <v>21</v>
      </c>
      <c r="O13" s="13">
        <v>30</v>
      </c>
      <c r="P13" s="13">
        <v>22</v>
      </c>
      <c r="Q13" s="13">
        <v>22</v>
      </c>
      <c r="R13" s="12">
        <v>17</v>
      </c>
      <c r="S13" s="13">
        <v>39</v>
      </c>
      <c r="T13" s="13">
        <v>71</v>
      </c>
      <c r="U13" s="12">
        <v>63</v>
      </c>
      <c r="V13" s="13">
        <v>138</v>
      </c>
      <c r="W13" s="13">
        <v>8</v>
      </c>
      <c r="X13" s="13">
        <v>5</v>
      </c>
      <c r="Y13" s="13">
        <v>0</v>
      </c>
      <c r="Z13" s="12">
        <v>12</v>
      </c>
      <c r="AA13" s="13">
        <v>172</v>
      </c>
      <c r="AB13" s="13">
        <v>6</v>
      </c>
      <c r="AC13" s="13">
        <v>2</v>
      </c>
      <c r="AD13" s="13">
        <v>0</v>
      </c>
      <c r="AE13" s="12">
        <v>2</v>
      </c>
      <c r="AF13" s="13">
        <v>157</v>
      </c>
      <c r="AG13" s="12">
        <v>16</v>
      </c>
      <c r="AH13" s="13">
        <v>93</v>
      </c>
      <c r="AI13" s="12">
        <v>87</v>
      </c>
      <c r="AJ13" s="13">
        <v>185</v>
      </c>
      <c r="AK13" s="13">
        <v>0</v>
      </c>
      <c r="AL13" s="13">
        <v>0</v>
      </c>
      <c r="AM13" s="13">
        <v>0</v>
      </c>
      <c r="AN13" s="13">
        <v>0</v>
      </c>
      <c r="AO13" s="13">
        <v>0</v>
      </c>
      <c r="AP13" s="12">
        <v>0</v>
      </c>
      <c r="AQ13" s="13">
        <v>164</v>
      </c>
      <c r="AR13" s="13">
        <v>5</v>
      </c>
      <c r="AS13" s="13">
        <v>5</v>
      </c>
      <c r="AT13" s="13">
        <v>3</v>
      </c>
      <c r="AU13" s="13">
        <v>0</v>
      </c>
      <c r="AV13" s="13">
        <v>0</v>
      </c>
      <c r="AW13" s="12">
        <v>7</v>
      </c>
      <c r="AX13" s="13">
        <v>140</v>
      </c>
      <c r="AY13" s="13">
        <v>5</v>
      </c>
      <c r="AZ13" s="13">
        <v>11</v>
      </c>
      <c r="BA13" s="13">
        <v>2</v>
      </c>
      <c r="BB13" s="13">
        <v>6</v>
      </c>
      <c r="BC13" s="13">
        <v>0</v>
      </c>
      <c r="BD13" s="12">
        <v>11</v>
      </c>
    </row>
    <row r="14" spans="1:56" x14ac:dyDescent="0.2">
      <c r="A14" s="4" t="s">
        <v>86</v>
      </c>
      <c r="B14" s="14">
        <v>0.1951</v>
      </c>
      <c r="C14" s="15">
        <v>0.15670000000000001</v>
      </c>
      <c r="D14" s="14">
        <v>0.23499999999999999</v>
      </c>
      <c r="E14" s="15">
        <v>2.1700000000000001E-2</v>
      </c>
      <c r="F14" s="15">
        <v>0.15609999999999999</v>
      </c>
      <c r="G14" s="15">
        <v>0.1067</v>
      </c>
      <c r="H14" s="15">
        <v>0.1328</v>
      </c>
      <c r="I14" s="15">
        <v>0.28349999999999997</v>
      </c>
      <c r="J14" s="14">
        <v>0.3296</v>
      </c>
      <c r="K14" s="15">
        <v>0.1265</v>
      </c>
      <c r="L14" s="15">
        <v>0.25559999999999999</v>
      </c>
      <c r="M14" s="15">
        <v>0.18529999999999999</v>
      </c>
      <c r="N14" s="15">
        <v>0.19009999999999999</v>
      </c>
      <c r="O14" s="15">
        <v>0.2382</v>
      </c>
      <c r="P14" s="15">
        <v>0.1988</v>
      </c>
      <c r="Q14" s="15">
        <v>0.15759999999999999</v>
      </c>
      <c r="R14" s="14">
        <v>0.21820000000000001</v>
      </c>
      <c r="S14" s="15">
        <v>0.15609999999999999</v>
      </c>
      <c r="T14" s="15">
        <v>0.2208</v>
      </c>
      <c r="U14" s="14">
        <v>0.19689999999999999</v>
      </c>
      <c r="V14" s="15">
        <v>0.80130000000000001</v>
      </c>
      <c r="W14" s="15">
        <v>4.8599999999999997E-2</v>
      </c>
      <c r="X14" s="15">
        <v>0.1011</v>
      </c>
      <c r="Y14" s="15">
        <v>0</v>
      </c>
      <c r="Z14" s="14">
        <v>3.8699999999999998E-2</v>
      </c>
      <c r="AA14" s="15">
        <v>0.73319999999999996</v>
      </c>
      <c r="AB14" s="15">
        <v>2.8899999999999999E-2</v>
      </c>
      <c r="AC14" s="15">
        <v>3.61E-2</v>
      </c>
      <c r="AD14" s="15">
        <v>0</v>
      </c>
      <c r="AE14" s="14">
        <v>7.1999999999999998E-3</v>
      </c>
      <c r="AF14" s="15">
        <v>0.33479999999999999</v>
      </c>
      <c r="AG14" s="14">
        <v>4.53E-2</v>
      </c>
      <c r="AH14" s="15">
        <v>0.29799999999999999</v>
      </c>
      <c r="AI14" s="14">
        <v>0.1699</v>
      </c>
      <c r="AJ14" s="15">
        <v>1</v>
      </c>
      <c r="AK14" s="15">
        <v>0</v>
      </c>
      <c r="AL14" s="15">
        <v>0</v>
      </c>
      <c r="AM14" s="15">
        <v>0</v>
      </c>
      <c r="AN14" s="15">
        <v>0</v>
      </c>
      <c r="AO14" s="15">
        <v>0</v>
      </c>
      <c r="AP14" s="14">
        <v>0</v>
      </c>
      <c r="AQ14" s="15">
        <v>0.85650000000000004</v>
      </c>
      <c r="AR14" s="15">
        <v>2.6100000000000002E-2</v>
      </c>
      <c r="AS14" s="15">
        <v>6.9099999999999995E-2</v>
      </c>
      <c r="AT14" s="15">
        <v>9.5999999999999992E-3</v>
      </c>
      <c r="AU14" s="15">
        <v>0</v>
      </c>
      <c r="AV14" s="15">
        <v>0</v>
      </c>
      <c r="AW14" s="14">
        <v>5.9299999999999999E-2</v>
      </c>
      <c r="AX14" s="15">
        <v>0.79769999999999996</v>
      </c>
      <c r="AY14" s="15">
        <v>3.6200000000000003E-2</v>
      </c>
      <c r="AZ14" s="15">
        <v>0.1239</v>
      </c>
      <c r="BA14" s="15">
        <v>7.1999999999999998E-3</v>
      </c>
      <c r="BB14" s="15">
        <v>6.7100000000000007E-2</v>
      </c>
      <c r="BC14" s="15">
        <v>0</v>
      </c>
      <c r="BD14" s="14">
        <v>8.0699999999999994E-2</v>
      </c>
    </row>
    <row r="15" spans="1:56" x14ac:dyDescent="0.2">
      <c r="A15" s="4" t="s">
        <v>112</v>
      </c>
      <c r="B15" s="12">
        <v>183</v>
      </c>
      <c r="C15" s="13">
        <v>95</v>
      </c>
      <c r="D15" s="12">
        <v>88</v>
      </c>
      <c r="E15" s="13">
        <v>21</v>
      </c>
      <c r="F15" s="13">
        <v>24</v>
      </c>
      <c r="G15" s="13">
        <v>41</v>
      </c>
      <c r="H15" s="13">
        <v>35</v>
      </c>
      <c r="I15" s="13">
        <v>30</v>
      </c>
      <c r="J15" s="12">
        <v>31</v>
      </c>
      <c r="K15" s="13">
        <v>28</v>
      </c>
      <c r="L15" s="13">
        <v>30</v>
      </c>
      <c r="M15" s="13">
        <v>27</v>
      </c>
      <c r="N15" s="13">
        <v>30</v>
      </c>
      <c r="O15" s="13">
        <v>15</v>
      </c>
      <c r="P15" s="13">
        <v>31</v>
      </c>
      <c r="Q15" s="13">
        <v>14</v>
      </c>
      <c r="R15" s="12">
        <v>8</v>
      </c>
      <c r="S15" s="13">
        <v>51</v>
      </c>
      <c r="T15" s="13">
        <v>66</v>
      </c>
      <c r="U15" s="12">
        <v>60</v>
      </c>
      <c r="V15" s="13">
        <v>1</v>
      </c>
      <c r="W15" s="13">
        <v>119</v>
      </c>
      <c r="X15" s="13">
        <v>1</v>
      </c>
      <c r="Y15" s="13">
        <v>0</v>
      </c>
      <c r="Z15" s="12">
        <v>25</v>
      </c>
      <c r="AA15" s="13">
        <v>6</v>
      </c>
      <c r="AB15" s="13">
        <v>141</v>
      </c>
      <c r="AC15" s="13">
        <v>2</v>
      </c>
      <c r="AD15" s="13">
        <v>0</v>
      </c>
      <c r="AE15" s="12">
        <v>15</v>
      </c>
      <c r="AF15" s="13">
        <v>116</v>
      </c>
      <c r="AG15" s="12">
        <v>45</v>
      </c>
      <c r="AH15" s="13">
        <v>39</v>
      </c>
      <c r="AI15" s="12">
        <v>118</v>
      </c>
      <c r="AJ15" s="13">
        <v>0</v>
      </c>
      <c r="AK15" s="13">
        <v>183</v>
      </c>
      <c r="AL15" s="13">
        <v>0</v>
      </c>
      <c r="AM15" s="13">
        <v>0</v>
      </c>
      <c r="AN15" s="13">
        <v>0</v>
      </c>
      <c r="AO15" s="13">
        <v>0</v>
      </c>
      <c r="AP15" s="12">
        <v>0</v>
      </c>
      <c r="AQ15" s="13">
        <v>1</v>
      </c>
      <c r="AR15" s="13">
        <v>146</v>
      </c>
      <c r="AS15" s="13">
        <v>5</v>
      </c>
      <c r="AT15" s="13">
        <v>24</v>
      </c>
      <c r="AU15" s="13">
        <v>1</v>
      </c>
      <c r="AV15" s="13">
        <v>0</v>
      </c>
      <c r="AW15" s="12">
        <v>4</v>
      </c>
      <c r="AX15" s="13">
        <v>7</v>
      </c>
      <c r="AY15" s="13">
        <v>120</v>
      </c>
      <c r="AZ15" s="13">
        <v>13</v>
      </c>
      <c r="BA15" s="13">
        <v>16</v>
      </c>
      <c r="BB15" s="13">
        <v>12</v>
      </c>
      <c r="BC15" s="13">
        <v>0</v>
      </c>
      <c r="BD15" s="12">
        <v>14</v>
      </c>
    </row>
    <row r="16" spans="1:56" x14ac:dyDescent="0.2">
      <c r="A16" s="4" t="s">
        <v>86</v>
      </c>
      <c r="B16" s="14">
        <v>0.19320000000000001</v>
      </c>
      <c r="C16" s="15">
        <v>0.1968</v>
      </c>
      <c r="D16" s="14">
        <v>0.1895</v>
      </c>
      <c r="E16" s="15">
        <v>0.25519999999999998</v>
      </c>
      <c r="F16" s="15">
        <v>0.16470000000000001</v>
      </c>
      <c r="G16" s="15">
        <v>0.2797</v>
      </c>
      <c r="H16" s="15">
        <v>0.192</v>
      </c>
      <c r="I16" s="15">
        <v>0.19270000000000001</v>
      </c>
      <c r="J16" s="14">
        <v>0.13450000000000001</v>
      </c>
      <c r="K16" s="15">
        <v>0.2306</v>
      </c>
      <c r="L16" s="15">
        <v>0.23130000000000001</v>
      </c>
      <c r="M16" s="15">
        <v>0.1981</v>
      </c>
      <c r="N16" s="15">
        <v>0.2737</v>
      </c>
      <c r="O16" s="15">
        <v>0.1203</v>
      </c>
      <c r="P16" s="15">
        <v>0.28100000000000003</v>
      </c>
      <c r="Q16" s="15">
        <v>9.9599999999999994E-2</v>
      </c>
      <c r="R16" s="14">
        <v>0.1094</v>
      </c>
      <c r="S16" s="15">
        <v>0.20150000000000001</v>
      </c>
      <c r="T16" s="15">
        <v>0.2044</v>
      </c>
      <c r="U16" s="14">
        <v>0.18809999999999999</v>
      </c>
      <c r="V16" s="15">
        <v>3.5999999999999999E-3</v>
      </c>
      <c r="W16" s="15">
        <v>0.69289999999999996</v>
      </c>
      <c r="X16" s="15">
        <v>2.4299999999999999E-2</v>
      </c>
      <c r="Y16" s="15">
        <v>0</v>
      </c>
      <c r="Z16" s="14">
        <v>7.9799999999999996E-2</v>
      </c>
      <c r="AA16" s="15">
        <v>2.4199999999999999E-2</v>
      </c>
      <c r="AB16" s="15">
        <v>0.64380000000000004</v>
      </c>
      <c r="AC16" s="15">
        <v>4.1200000000000001E-2</v>
      </c>
      <c r="AD16" s="15">
        <v>6.4399999999999999E-2</v>
      </c>
      <c r="AE16" s="14">
        <v>5.0700000000000002E-2</v>
      </c>
      <c r="AF16" s="15">
        <v>0.24759999999999999</v>
      </c>
      <c r="AG16" s="14">
        <v>0.1275</v>
      </c>
      <c r="AH16" s="15">
        <v>0.1249</v>
      </c>
      <c r="AI16" s="14">
        <v>0.23069999999999999</v>
      </c>
      <c r="AJ16" s="15">
        <v>0</v>
      </c>
      <c r="AK16" s="15">
        <v>1</v>
      </c>
      <c r="AL16" s="15">
        <v>0</v>
      </c>
      <c r="AM16" s="15">
        <v>0</v>
      </c>
      <c r="AN16" s="15">
        <v>0</v>
      </c>
      <c r="AO16" s="15">
        <v>0</v>
      </c>
      <c r="AP16" s="14">
        <v>0</v>
      </c>
      <c r="AQ16" s="15">
        <v>7.4000000000000003E-3</v>
      </c>
      <c r="AR16" s="15">
        <v>0.82410000000000005</v>
      </c>
      <c r="AS16" s="15">
        <v>7.0800000000000002E-2</v>
      </c>
      <c r="AT16" s="15">
        <v>6.9800000000000001E-2</v>
      </c>
      <c r="AU16" s="15">
        <v>0.1118</v>
      </c>
      <c r="AV16" s="15">
        <v>0</v>
      </c>
      <c r="AW16" s="14">
        <v>3.1800000000000002E-2</v>
      </c>
      <c r="AX16" s="15">
        <v>3.8600000000000002E-2</v>
      </c>
      <c r="AY16" s="15">
        <v>0.79620000000000002</v>
      </c>
      <c r="AZ16" s="15">
        <v>0.14330000000000001</v>
      </c>
      <c r="BA16" s="15">
        <v>6.2399999999999997E-2</v>
      </c>
      <c r="BB16" s="15">
        <v>0.1389</v>
      </c>
      <c r="BC16" s="15">
        <v>0</v>
      </c>
      <c r="BD16" s="14">
        <v>9.6500000000000002E-2</v>
      </c>
    </row>
    <row r="17" spans="1:56" x14ac:dyDescent="0.2">
      <c r="A17" s="4" t="s">
        <v>113</v>
      </c>
      <c r="B17" s="12">
        <v>69</v>
      </c>
      <c r="C17" s="13">
        <v>25</v>
      </c>
      <c r="D17" s="12">
        <v>44</v>
      </c>
      <c r="E17" s="13">
        <v>8</v>
      </c>
      <c r="F17" s="13">
        <v>15</v>
      </c>
      <c r="G17" s="13">
        <v>6</v>
      </c>
      <c r="H17" s="13">
        <v>10</v>
      </c>
      <c r="I17" s="13">
        <v>6</v>
      </c>
      <c r="J17" s="12">
        <v>23</v>
      </c>
      <c r="K17" s="13">
        <v>7</v>
      </c>
      <c r="L17" s="13">
        <v>10</v>
      </c>
      <c r="M17" s="13">
        <v>13</v>
      </c>
      <c r="N17" s="13">
        <v>3</v>
      </c>
      <c r="O17" s="13">
        <v>9</v>
      </c>
      <c r="P17" s="13">
        <v>10</v>
      </c>
      <c r="Q17" s="13">
        <v>10</v>
      </c>
      <c r="R17" s="12">
        <v>7</v>
      </c>
      <c r="S17" s="13">
        <v>16</v>
      </c>
      <c r="T17" s="13">
        <v>20</v>
      </c>
      <c r="U17" s="12">
        <v>28</v>
      </c>
      <c r="V17" s="13">
        <v>5</v>
      </c>
      <c r="W17" s="13">
        <v>12</v>
      </c>
      <c r="X17" s="13">
        <v>35</v>
      </c>
      <c r="Y17" s="13">
        <v>0</v>
      </c>
      <c r="Z17" s="12">
        <v>3</v>
      </c>
      <c r="AA17" s="13">
        <v>5</v>
      </c>
      <c r="AB17" s="13">
        <v>12</v>
      </c>
      <c r="AC17" s="13">
        <v>37</v>
      </c>
      <c r="AD17" s="13">
        <v>0</v>
      </c>
      <c r="AE17" s="12">
        <v>2</v>
      </c>
      <c r="AF17" s="13">
        <v>42</v>
      </c>
      <c r="AG17" s="12">
        <v>11</v>
      </c>
      <c r="AH17" s="13">
        <v>6</v>
      </c>
      <c r="AI17" s="12">
        <v>53</v>
      </c>
      <c r="AJ17" s="13">
        <v>0</v>
      </c>
      <c r="AK17" s="13">
        <v>0</v>
      </c>
      <c r="AL17" s="13">
        <v>69</v>
      </c>
      <c r="AM17" s="13">
        <v>0</v>
      </c>
      <c r="AN17" s="13">
        <v>0</v>
      </c>
      <c r="AO17" s="13">
        <v>0</v>
      </c>
      <c r="AP17" s="12">
        <v>0</v>
      </c>
      <c r="AQ17" s="13">
        <v>6</v>
      </c>
      <c r="AR17" s="13">
        <v>4</v>
      </c>
      <c r="AS17" s="13">
        <v>54</v>
      </c>
      <c r="AT17" s="13">
        <v>3</v>
      </c>
      <c r="AU17" s="13">
        <v>0</v>
      </c>
      <c r="AV17" s="13">
        <v>0</v>
      </c>
      <c r="AW17" s="12">
        <v>2</v>
      </c>
      <c r="AX17" s="13">
        <v>10</v>
      </c>
      <c r="AY17" s="13">
        <v>4</v>
      </c>
      <c r="AZ17" s="13">
        <v>39</v>
      </c>
      <c r="BA17" s="13">
        <v>1</v>
      </c>
      <c r="BB17" s="13">
        <v>10</v>
      </c>
      <c r="BC17" s="13">
        <v>0</v>
      </c>
      <c r="BD17" s="12">
        <v>2</v>
      </c>
    </row>
    <row r="18" spans="1:56" x14ac:dyDescent="0.2">
      <c r="A18" s="4" t="s">
        <v>86</v>
      </c>
      <c r="B18" s="14">
        <v>7.2700000000000001E-2</v>
      </c>
      <c r="C18" s="15">
        <v>5.1999999999999998E-2</v>
      </c>
      <c r="D18" s="14">
        <v>9.4200000000000006E-2</v>
      </c>
      <c r="E18" s="15">
        <v>9.0899999999999995E-2</v>
      </c>
      <c r="F18" s="15">
        <v>0.1021</v>
      </c>
      <c r="G18" s="15">
        <v>4.3799999999999999E-2</v>
      </c>
      <c r="H18" s="15">
        <v>5.5599999999999997E-2</v>
      </c>
      <c r="I18" s="15">
        <v>3.9300000000000002E-2</v>
      </c>
      <c r="J18" s="14">
        <v>0.1024</v>
      </c>
      <c r="K18" s="15">
        <v>5.74E-2</v>
      </c>
      <c r="L18" s="15">
        <v>8.1299999999999997E-2</v>
      </c>
      <c r="M18" s="15">
        <v>9.1600000000000001E-2</v>
      </c>
      <c r="N18" s="15">
        <v>2.8400000000000002E-2</v>
      </c>
      <c r="O18" s="15">
        <v>7.5300000000000006E-2</v>
      </c>
      <c r="P18" s="15">
        <v>9.1200000000000003E-2</v>
      </c>
      <c r="Q18" s="15">
        <v>6.8400000000000002E-2</v>
      </c>
      <c r="R18" s="14">
        <v>8.9599999999999999E-2</v>
      </c>
      <c r="S18" s="15">
        <v>6.3500000000000001E-2</v>
      </c>
      <c r="T18" s="15">
        <v>6.3899999999999998E-2</v>
      </c>
      <c r="U18" s="14">
        <v>8.6800000000000002E-2</v>
      </c>
      <c r="V18" s="15">
        <v>2.9000000000000001E-2</v>
      </c>
      <c r="W18" s="15">
        <v>7.1099999999999997E-2</v>
      </c>
      <c r="X18" s="15">
        <v>0.65759999999999996</v>
      </c>
      <c r="Y18" s="15">
        <v>0</v>
      </c>
      <c r="Z18" s="14">
        <v>8.9999999999999993E-3</v>
      </c>
      <c r="AA18" s="15">
        <v>1.9900000000000001E-2</v>
      </c>
      <c r="AB18" s="15">
        <v>5.4399999999999997E-2</v>
      </c>
      <c r="AC18" s="15">
        <v>0.65980000000000005</v>
      </c>
      <c r="AD18" s="15">
        <v>6.9900000000000004E-2</v>
      </c>
      <c r="AE18" s="14">
        <v>8.0000000000000002E-3</v>
      </c>
      <c r="AF18" s="15">
        <v>8.9200000000000002E-2</v>
      </c>
      <c r="AG18" s="14">
        <v>2.9600000000000001E-2</v>
      </c>
      <c r="AH18" s="15">
        <v>1.89E-2</v>
      </c>
      <c r="AI18" s="14">
        <v>0.1042</v>
      </c>
      <c r="AJ18" s="15">
        <v>0</v>
      </c>
      <c r="AK18" s="15">
        <v>0</v>
      </c>
      <c r="AL18" s="15">
        <v>1</v>
      </c>
      <c r="AM18" s="15">
        <v>0</v>
      </c>
      <c r="AN18" s="15">
        <v>0</v>
      </c>
      <c r="AO18" s="15">
        <v>0</v>
      </c>
      <c r="AP18" s="14">
        <v>0</v>
      </c>
      <c r="AQ18" s="15">
        <v>3.27E-2</v>
      </c>
      <c r="AR18" s="15">
        <v>2.3699999999999999E-2</v>
      </c>
      <c r="AS18" s="15">
        <v>0.72130000000000005</v>
      </c>
      <c r="AT18" s="15">
        <v>8.3000000000000001E-3</v>
      </c>
      <c r="AU18" s="15">
        <v>0</v>
      </c>
      <c r="AV18" s="15">
        <v>0</v>
      </c>
      <c r="AW18" s="14">
        <v>1.5100000000000001E-2</v>
      </c>
      <c r="AX18" s="15">
        <v>5.7500000000000002E-2</v>
      </c>
      <c r="AY18" s="15">
        <v>2.7300000000000001E-2</v>
      </c>
      <c r="AZ18" s="15">
        <v>0.45229999999999998</v>
      </c>
      <c r="BA18" s="15">
        <v>4.7000000000000002E-3</v>
      </c>
      <c r="BB18" s="15">
        <v>0.1108</v>
      </c>
      <c r="BC18" s="15">
        <v>0</v>
      </c>
      <c r="BD18" s="14">
        <v>1.6400000000000001E-2</v>
      </c>
    </row>
    <row r="19" spans="1:56" x14ac:dyDescent="0.2">
      <c r="A19" s="4" t="s">
        <v>114</v>
      </c>
      <c r="B19" s="12">
        <v>322</v>
      </c>
      <c r="C19" s="13">
        <v>168</v>
      </c>
      <c r="D19" s="12">
        <v>154</v>
      </c>
      <c r="E19" s="13">
        <v>34</v>
      </c>
      <c r="F19" s="13">
        <v>51</v>
      </c>
      <c r="G19" s="13">
        <v>48</v>
      </c>
      <c r="H19" s="13">
        <v>72</v>
      </c>
      <c r="I19" s="13">
        <v>44</v>
      </c>
      <c r="J19" s="12">
        <v>73</v>
      </c>
      <c r="K19" s="13">
        <v>37</v>
      </c>
      <c r="L19" s="13">
        <v>41</v>
      </c>
      <c r="M19" s="13">
        <v>45</v>
      </c>
      <c r="N19" s="13">
        <v>30</v>
      </c>
      <c r="O19" s="13">
        <v>50</v>
      </c>
      <c r="P19" s="13">
        <v>26</v>
      </c>
      <c r="Q19" s="13">
        <v>58</v>
      </c>
      <c r="R19" s="12">
        <v>36</v>
      </c>
      <c r="S19" s="13">
        <v>98</v>
      </c>
      <c r="T19" s="13">
        <v>100</v>
      </c>
      <c r="U19" s="12">
        <v>109</v>
      </c>
      <c r="V19" s="13">
        <v>3</v>
      </c>
      <c r="W19" s="13">
        <v>11</v>
      </c>
      <c r="X19" s="13">
        <v>3</v>
      </c>
      <c r="Y19" s="13">
        <v>2</v>
      </c>
      <c r="Z19" s="12">
        <v>247</v>
      </c>
      <c r="AA19" s="13">
        <v>5</v>
      </c>
      <c r="AB19" s="13">
        <v>18</v>
      </c>
      <c r="AC19" s="13">
        <v>4</v>
      </c>
      <c r="AD19" s="13">
        <v>0</v>
      </c>
      <c r="AE19" s="12">
        <v>261</v>
      </c>
      <c r="AF19" s="13">
        <v>55</v>
      </c>
      <c r="AG19" s="12">
        <v>236</v>
      </c>
      <c r="AH19" s="13">
        <v>100</v>
      </c>
      <c r="AI19" s="12">
        <v>179</v>
      </c>
      <c r="AJ19" s="13">
        <v>0</v>
      </c>
      <c r="AK19" s="13">
        <v>0</v>
      </c>
      <c r="AL19" s="13">
        <v>0</v>
      </c>
      <c r="AM19" s="13">
        <v>322</v>
      </c>
      <c r="AN19" s="13">
        <v>0</v>
      </c>
      <c r="AO19" s="13">
        <v>0</v>
      </c>
      <c r="AP19" s="12">
        <v>0</v>
      </c>
      <c r="AQ19" s="13">
        <v>1</v>
      </c>
      <c r="AR19" s="13">
        <v>6</v>
      </c>
      <c r="AS19" s="13">
        <v>6</v>
      </c>
      <c r="AT19" s="13">
        <v>301</v>
      </c>
      <c r="AU19" s="13">
        <v>0</v>
      </c>
      <c r="AV19" s="13">
        <v>0</v>
      </c>
      <c r="AW19" s="12">
        <v>5</v>
      </c>
      <c r="AX19" s="13">
        <v>5</v>
      </c>
      <c r="AY19" s="13">
        <v>13</v>
      </c>
      <c r="AZ19" s="13">
        <v>12</v>
      </c>
      <c r="BA19" s="13">
        <v>232</v>
      </c>
      <c r="BB19" s="13">
        <v>45</v>
      </c>
      <c r="BC19" s="13">
        <v>1</v>
      </c>
      <c r="BD19" s="12">
        <v>13</v>
      </c>
    </row>
    <row r="20" spans="1:56" x14ac:dyDescent="0.2">
      <c r="A20" s="4" t="s">
        <v>86</v>
      </c>
      <c r="B20" s="14">
        <v>0.3402</v>
      </c>
      <c r="C20" s="15">
        <v>0.34810000000000002</v>
      </c>
      <c r="D20" s="14">
        <v>0.33200000000000002</v>
      </c>
      <c r="E20" s="15">
        <v>0.40799999999999997</v>
      </c>
      <c r="F20" s="15">
        <v>0.35210000000000002</v>
      </c>
      <c r="G20" s="15">
        <v>0.32700000000000001</v>
      </c>
      <c r="H20" s="15">
        <v>0.38729999999999998</v>
      </c>
      <c r="I20" s="15">
        <v>0.28100000000000003</v>
      </c>
      <c r="J20" s="14">
        <v>0.31909999999999999</v>
      </c>
      <c r="K20" s="15">
        <v>0.30599999999999999</v>
      </c>
      <c r="L20" s="15">
        <v>0.31540000000000001</v>
      </c>
      <c r="M20" s="15">
        <v>0.33150000000000002</v>
      </c>
      <c r="N20" s="15">
        <v>0.2727</v>
      </c>
      <c r="O20" s="15">
        <v>0.39600000000000002</v>
      </c>
      <c r="P20" s="15">
        <v>0.23619999999999999</v>
      </c>
      <c r="Q20" s="15">
        <v>0.4158</v>
      </c>
      <c r="R20" s="14">
        <v>0.46910000000000002</v>
      </c>
      <c r="S20" s="15">
        <v>0.38840000000000002</v>
      </c>
      <c r="T20" s="15">
        <v>0.31269999999999998</v>
      </c>
      <c r="U20" s="14">
        <v>0.33989999999999998</v>
      </c>
      <c r="V20" s="15">
        <v>1.5699999999999999E-2</v>
      </c>
      <c r="W20" s="15">
        <v>6.5000000000000002E-2</v>
      </c>
      <c r="X20" s="15">
        <v>5.5899999999999998E-2</v>
      </c>
      <c r="Y20" s="15">
        <v>0.2152</v>
      </c>
      <c r="Z20" s="14">
        <v>0.78869999999999996</v>
      </c>
      <c r="AA20" s="15">
        <v>2.23E-2</v>
      </c>
      <c r="AB20" s="15">
        <v>8.0299999999999996E-2</v>
      </c>
      <c r="AC20" s="15">
        <v>7.2400000000000006E-2</v>
      </c>
      <c r="AD20" s="15">
        <v>0</v>
      </c>
      <c r="AE20" s="14">
        <v>0.87150000000000005</v>
      </c>
      <c r="AF20" s="15">
        <v>0.1179</v>
      </c>
      <c r="AG20" s="14">
        <v>0.66679999999999995</v>
      </c>
      <c r="AH20" s="15">
        <v>0.3201</v>
      </c>
      <c r="AI20" s="14">
        <v>0.34920000000000001</v>
      </c>
      <c r="AJ20" s="15">
        <v>0</v>
      </c>
      <c r="AK20" s="15">
        <v>0</v>
      </c>
      <c r="AL20" s="15">
        <v>0</v>
      </c>
      <c r="AM20" s="15">
        <v>1</v>
      </c>
      <c r="AN20" s="15">
        <v>0</v>
      </c>
      <c r="AO20" s="15">
        <v>0</v>
      </c>
      <c r="AP20" s="14">
        <v>0</v>
      </c>
      <c r="AQ20" s="15">
        <v>6.8999999999999999E-3</v>
      </c>
      <c r="AR20" s="15">
        <v>3.5799999999999998E-2</v>
      </c>
      <c r="AS20" s="15">
        <v>7.4499999999999997E-2</v>
      </c>
      <c r="AT20" s="15">
        <v>0.87719999999999998</v>
      </c>
      <c r="AU20" s="15">
        <v>0</v>
      </c>
      <c r="AV20" s="15">
        <v>0</v>
      </c>
      <c r="AW20" s="14">
        <v>3.73E-2</v>
      </c>
      <c r="AX20" s="15">
        <v>2.5899999999999999E-2</v>
      </c>
      <c r="AY20" s="15">
        <v>8.9200000000000002E-2</v>
      </c>
      <c r="AZ20" s="15">
        <v>0.1343</v>
      </c>
      <c r="BA20" s="15">
        <v>0.90429999999999999</v>
      </c>
      <c r="BB20" s="15">
        <v>0.50860000000000005</v>
      </c>
      <c r="BC20" s="15">
        <v>0.25929999999999997</v>
      </c>
      <c r="BD20" s="14">
        <v>9.1999999999999998E-2</v>
      </c>
    </row>
    <row r="21" spans="1:56" x14ac:dyDescent="0.2">
      <c r="A21" s="4" t="s">
        <v>115</v>
      </c>
      <c r="B21" s="12">
        <v>33</v>
      </c>
      <c r="C21" s="13">
        <v>11</v>
      </c>
      <c r="D21" s="12">
        <v>21</v>
      </c>
      <c r="E21" s="13">
        <v>1</v>
      </c>
      <c r="F21" s="13">
        <v>2</v>
      </c>
      <c r="G21" s="13">
        <v>4</v>
      </c>
      <c r="H21" s="13">
        <v>16</v>
      </c>
      <c r="I21" s="13">
        <v>4</v>
      </c>
      <c r="J21" s="12">
        <v>5</v>
      </c>
      <c r="K21" s="13">
        <v>6</v>
      </c>
      <c r="L21" s="13">
        <v>1</v>
      </c>
      <c r="M21" s="13">
        <v>5</v>
      </c>
      <c r="N21" s="13">
        <v>3</v>
      </c>
      <c r="O21" s="13">
        <v>5</v>
      </c>
      <c r="P21" s="13">
        <v>4</v>
      </c>
      <c r="Q21" s="13">
        <v>7</v>
      </c>
      <c r="R21" s="12">
        <v>1</v>
      </c>
      <c r="S21" s="13">
        <v>10</v>
      </c>
      <c r="T21" s="13">
        <v>10</v>
      </c>
      <c r="U21" s="12">
        <v>12</v>
      </c>
      <c r="V21" s="13">
        <v>8</v>
      </c>
      <c r="W21" s="13">
        <v>0</v>
      </c>
      <c r="X21" s="13">
        <v>2</v>
      </c>
      <c r="Y21" s="13">
        <v>6</v>
      </c>
      <c r="Z21" s="12">
        <v>7</v>
      </c>
      <c r="AA21" s="13">
        <v>15</v>
      </c>
      <c r="AB21" s="13">
        <v>1</v>
      </c>
      <c r="AC21" s="13">
        <v>2</v>
      </c>
      <c r="AD21" s="13">
        <v>4</v>
      </c>
      <c r="AE21" s="12">
        <v>4</v>
      </c>
      <c r="AF21" s="13">
        <v>16</v>
      </c>
      <c r="AG21" s="12">
        <v>14</v>
      </c>
      <c r="AH21" s="13">
        <v>19</v>
      </c>
      <c r="AI21" s="12">
        <v>10</v>
      </c>
      <c r="AJ21" s="13">
        <v>0</v>
      </c>
      <c r="AK21" s="13">
        <v>0</v>
      </c>
      <c r="AL21" s="13">
        <v>0</v>
      </c>
      <c r="AM21" s="13">
        <v>0</v>
      </c>
      <c r="AN21" s="13">
        <v>11</v>
      </c>
      <c r="AO21" s="13">
        <v>21</v>
      </c>
      <c r="AP21" s="12">
        <v>0</v>
      </c>
      <c r="AQ21" s="13">
        <v>4</v>
      </c>
      <c r="AR21" s="13">
        <v>0</v>
      </c>
      <c r="AS21" s="13">
        <v>3</v>
      </c>
      <c r="AT21" s="13">
        <v>2</v>
      </c>
      <c r="AU21" s="13">
        <v>7</v>
      </c>
      <c r="AV21" s="13">
        <v>7</v>
      </c>
      <c r="AW21" s="12">
        <v>8</v>
      </c>
      <c r="AX21" s="13">
        <v>0</v>
      </c>
      <c r="AY21" s="13">
        <v>0</v>
      </c>
      <c r="AZ21" s="13">
        <v>1</v>
      </c>
      <c r="BA21" s="13">
        <v>3</v>
      </c>
      <c r="BB21" s="13">
        <v>9</v>
      </c>
      <c r="BC21" s="13">
        <v>4</v>
      </c>
      <c r="BD21" s="12">
        <v>3</v>
      </c>
    </row>
    <row r="22" spans="1:56" x14ac:dyDescent="0.2">
      <c r="A22" s="4" t="s">
        <v>86</v>
      </c>
      <c r="B22" s="14">
        <v>3.44E-2</v>
      </c>
      <c r="C22" s="15">
        <v>2.3400000000000001E-2</v>
      </c>
      <c r="D22" s="14">
        <v>4.58E-2</v>
      </c>
      <c r="E22" s="15">
        <v>8.3000000000000001E-3</v>
      </c>
      <c r="F22" s="15">
        <v>1.66E-2</v>
      </c>
      <c r="G22" s="15">
        <v>2.9000000000000001E-2</v>
      </c>
      <c r="H22" s="15">
        <v>8.72E-2</v>
      </c>
      <c r="I22" s="15">
        <v>2.7199999999999998E-2</v>
      </c>
      <c r="J22" s="14">
        <v>2.0899999999999998E-2</v>
      </c>
      <c r="K22" s="15">
        <v>4.9299999999999997E-2</v>
      </c>
      <c r="L22" s="15">
        <v>1.01E-2</v>
      </c>
      <c r="M22" s="15">
        <v>3.8199999999999998E-2</v>
      </c>
      <c r="N22" s="15">
        <v>2.5700000000000001E-2</v>
      </c>
      <c r="O22" s="15">
        <v>4.3099999999999999E-2</v>
      </c>
      <c r="P22" s="15">
        <v>3.6400000000000002E-2</v>
      </c>
      <c r="Q22" s="15">
        <v>4.7399999999999998E-2</v>
      </c>
      <c r="R22" s="14">
        <v>1.6299999999999999E-2</v>
      </c>
      <c r="S22" s="15">
        <v>3.8800000000000001E-2</v>
      </c>
      <c r="T22" s="15">
        <v>3.09E-2</v>
      </c>
      <c r="U22" s="14">
        <v>3.8699999999999998E-2</v>
      </c>
      <c r="V22" s="15">
        <v>4.82E-2</v>
      </c>
      <c r="W22" s="15">
        <v>0</v>
      </c>
      <c r="X22" s="15">
        <v>4.4400000000000002E-2</v>
      </c>
      <c r="Y22" s="15">
        <v>0.78480000000000005</v>
      </c>
      <c r="Z22" s="14">
        <v>2.3699999999999999E-2</v>
      </c>
      <c r="AA22" s="15">
        <v>6.2E-2</v>
      </c>
      <c r="AB22" s="15">
        <v>4.1000000000000003E-3</v>
      </c>
      <c r="AC22" s="15">
        <v>3.0700000000000002E-2</v>
      </c>
      <c r="AD22" s="15">
        <v>0.83030000000000004</v>
      </c>
      <c r="AE22" s="14">
        <v>1.3599999999999999E-2</v>
      </c>
      <c r="AF22" s="15">
        <v>3.4099999999999998E-2</v>
      </c>
      <c r="AG22" s="14">
        <v>4.07E-2</v>
      </c>
      <c r="AH22" s="15">
        <v>6.08E-2</v>
      </c>
      <c r="AI22" s="14">
        <v>0.02</v>
      </c>
      <c r="AJ22" s="15">
        <v>0</v>
      </c>
      <c r="AK22" s="15">
        <v>0</v>
      </c>
      <c r="AL22" s="15">
        <v>0</v>
      </c>
      <c r="AM22" s="15">
        <v>0</v>
      </c>
      <c r="AN22" s="15">
        <v>1</v>
      </c>
      <c r="AO22" s="15">
        <v>1</v>
      </c>
      <c r="AP22" s="14">
        <v>0</v>
      </c>
      <c r="AQ22" s="15">
        <v>2.2100000000000002E-2</v>
      </c>
      <c r="AR22" s="15">
        <v>2.3999999999999998E-3</v>
      </c>
      <c r="AS22" s="15">
        <v>3.4500000000000003E-2</v>
      </c>
      <c r="AT22" s="15">
        <v>6.7000000000000002E-3</v>
      </c>
      <c r="AU22" s="15">
        <v>0.88819999999999999</v>
      </c>
      <c r="AV22" s="15">
        <v>1</v>
      </c>
      <c r="AW22" s="14">
        <v>6.3100000000000003E-2</v>
      </c>
      <c r="AX22" s="15">
        <v>0</v>
      </c>
      <c r="AY22" s="15">
        <v>0</v>
      </c>
      <c r="AZ22" s="15">
        <v>1.03E-2</v>
      </c>
      <c r="BA22" s="15">
        <v>1.0699999999999999E-2</v>
      </c>
      <c r="BB22" s="15">
        <v>0.1051</v>
      </c>
      <c r="BC22" s="15">
        <v>0.74070000000000003</v>
      </c>
      <c r="BD22" s="14">
        <v>2.3699999999999999E-2</v>
      </c>
    </row>
    <row r="23" spans="1:56" x14ac:dyDescent="0.2">
      <c r="A23" s="4" t="s">
        <v>116</v>
      </c>
      <c r="B23" s="12">
        <v>148</v>
      </c>
      <c r="C23" s="13">
        <v>102</v>
      </c>
      <c r="D23" s="12">
        <v>46</v>
      </c>
      <c r="E23" s="13">
        <v>15</v>
      </c>
      <c r="F23" s="13">
        <v>30</v>
      </c>
      <c r="G23" s="13">
        <v>30</v>
      </c>
      <c r="H23" s="13">
        <v>25</v>
      </c>
      <c r="I23" s="13">
        <v>26</v>
      </c>
      <c r="J23" s="12">
        <v>21</v>
      </c>
      <c r="K23" s="13">
        <v>27</v>
      </c>
      <c r="L23" s="13">
        <v>14</v>
      </c>
      <c r="M23" s="13">
        <v>20</v>
      </c>
      <c r="N23" s="13">
        <v>23</v>
      </c>
      <c r="O23" s="13">
        <v>16</v>
      </c>
      <c r="P23" s="13">
        <v>13</v>
      </c>
      <c r="Q23" s="13">
        <v>28</v>
      </c>
      <c r="R23" s="12">
        <v>7</v>
      </c>
      <c r="S23" s="13">
        <v>36</v>
      </c>
      <c r="T23" s="13">
        <v>53</v>
      </c>
      <c r="U23" s="12">
        <v>43</v>
      </c>
      <c r="V23" s="13">
        <v>17</v>
      </c>
      <c r="W23" s="13">
        <v>21</v>
      </c>
      <c r="X23" s="13">
        <v>6</v>
      </c>
      <c r="Y23" s="13">
        <v>0</v>
      </c>
      <c r="Z23" s="12">
        <v>19</v>
      </c>
      <c r="AA23" s="13">
        <v>32</v>
      </c>
      <c r="AB23" s="13">
        <v>41</v>
      </c>
      <c r="AC23" s="13">
        <v>9</v>
      </c>
      <c r="AD23" s="13">
        <v>0</v>
      </c>
      <c r="AE23" s="12">
        <v>15</v>
      </c>
      <c r="AF23" s="13">
        <v>79</v>
      </c>
      <c r="AG23" s="12">
        <v>31</v>
      </c>
      <c r="AH23" s="13">
        <v>53</v>
      </c>
      <c r="AI23" s="12">
        <v>63</v>
      </c>
      <c r="AJ23" s="13">
        <v>0</v>
      </c>
      <c r="AK23" s="13">
        <v>0</v>
      </c>
      <c r="AL23" s="13">
        <v>0</v>
      </c>
      <c r="AM23" s="13">
        <v>0</v>
      </c>
      <c r="AN23" s="13">
        <v>0</v>
      </c>
      <c r="AO23" s="13">
        <v>0</v>
      </c>
      <c r="AP23" s="12">
        <v>148</v>
      </c>
      <c r="AQ23" s="13">
        <v>14</v>
      </c>
      <c r="AR23" s="13">
        <v>16</v>
      </c>
      <c r="AS23" s="13">
        <v>2</v>
      </c>
      <c r="AT23" s="13">
        <v>10</v>
      </c>
      <c r="AU23" s="13">
        <v>0</v>
      </c>
      <c r="AV23" s="13">
        <v>0</v>
      </c>
      <c r="AW23" s="12">
        <v>98</v>
      </c>
      <c r="AX23" s="13">
        <v>14</v>
      </c>
      <c r="AY23" s="13">
        <v>8</v>
      </c>
      <c r="AZ23" s="13">
        <v>12</v>
      </c>
      <c r="BA23" s="13">
        <v>3</v>
      </c>
      <c r="BB23" s="13">
        <v>6</v>
      </c>
      <c r="BC23" s="13">
        <v>0</v>
      </c>
      <c r="BD23" s="12">
        <v>97</v>
      </c>
    </row>
    <row r="24" spans="1:56" x14ac:dyDescent="0.2">
      <c r="A24" s="4" t="s">
        <v>86</v>
      </c>
      <c r="B24" s="14">
        <v>0.156</v>
      </c>
      <c r="C24" s="15">
        <v>0.21099999999999999</v>
      </c>
      <c r="D24" s="14">
        <v>9.8599999999999993E-2</v>
      </c>
      <c r="E24" s="15">
        <v>0.1767</v>
      </c>
      <c r="F24" s="15">
        <v>0.2084</v>
      </c>
      <c r="G24" s="15">
        <v>0.2024</v>
      </c>
      <c r="H24" s="15">
        <v>0.1376</v>
      </c>
      <c r="I24" s="15">
        <v>0.16550000000000001</v>
      </c>
      <c r="J24" s="14">
        <v>9.35E-2</v>
      </c>
      <c r="K24" s="15">
        <v>0.221</v>
      </c>
      <c r="L24" s="15">
        <v>0.10630000000000001</v>
      </c>
      <c r="M24" s="15">
        <v>0.14990000000000001</v>
      </c>
      <c r="N24" s="15">
        <v>0.2094</v>
      </c>
      <c r="O24" s="15">
        <v>0.12709999999999999</v>
      </c>
      <c r="P24" s="15">
        <v>0.1174</v>
      </c>
      <c r="Q24" s="15">
        <v>0.19739999999999999</v>
      </c>
      <c r="R24" s="14">
        <v>9.7500000000000003E-2</v>
      </c>
      <c r="S24" s="15">
        <v>0.14360000000000001</v>
      </c>
      <c r="T24" s="15">
        <v>0.16470000000000001</v>
      </c>
      <c r="U24" s="14">
        <v>0.13350000000000001</v>
      </c>
      <c r="V24" s="15">
        <v>9.9299999999999999E-2</v>
      </c>
      <c r="W24" s="15">
        <v>0.12239999999999999</v>
      </c>
      <c r="X24" s="15">
        <v>0.1167</v>
      </c>
      <c r="Y24" s="15">
        <v>0</v>
      </c>
      <c r="Z24" s="14">
        <v>6.0199999999999997E-2</v>
      </c>
      <c r="AA24" s="15">
        <v>0.13619999999999999</v>
      </c>
      <c r="AB24" s="15">
        <v>0.1885</v>
      </c>
      <c r="AC24" s="15">
        <v>0.1598</v>
      </c>
      <c r="AD24" s="15">
        <v>3.5499999999999997E-2</v>
      </c>
      <c r="AE24" s="14">
        <v>4.9000000000000002E-2</v>
      </c>
      <c r="AF24" s="15">
        <v>0.16919999999999999</v>
      </c>
      <c r="AG24" s="14">
        <v>8.6300000000000002E-2</v>
      </c>
      <c r="AH24" s="15">
        <v>0.1686</v>
      </c>
      <c r="AI24" s="14">
        <v>0.1235</v>
      </c>
      <c r="AJ24" s="15">
        <v>0</v>
      </c>
      <c r="AK24" s="15">
        <v>0</v>
      </c>
      <c r="AL24" s="15">
        <v>0</v>
      </c>
      <c r="AM24" s="15">
        <v>0</v>
      </c>
      <c r="AN24" s="15">
        <v>0</v>
      </c>
      <c r="AO24" s="15">
        <v>0</v>
      </c>
      <c r="AP24" s="14">
        <v>1</v>
      </c>
      <c r="AQ24" s="15">
        <v>7.4399999999999994E-2</v>
      </c>
      <c r="AR24" s="15">
        <v>8.7999999999999995E-2</v>
      </c>
      <c r="AS24" s="15">
        <v>2.9899999999999999E-2</v>
      </c>
      <c r="AT24" s="15">
        <v>2.8299999999999999E-2</v>
      </c>
      <c r="AU24" s="15">
        <v>0</v>
      </c>
      <c r="AV24" s="15">
        <v>0</v>
      </c>
      <c r="AW24" s="14">
        <v>0.79330000000000001</v>
      </c>
      <c r="AX24" s="15">
        <v>7.7499999999999999E-2</v>
      </c>
      <c r="AY24" s="15">
        <v>5.1200000000000002E-2</v>
      </c>
      <c r="AZ24" s="15">
        <v>0.13589999999999999</v>
      </c>
      <c r="BA24" s="15">
        <v>1.0699999999999999E-2</v>
      </c>
      <c r="BB24" s="15">
        <v>6.9500000000000006E-2</v>
      </c>
      <c r="BC24" s="15">
        <v>0</v>
      </c>
      <c r="BD24" s="14">
        <v>0.69059999999999999</v>
      </c>
    </row>
    <row r="25" spans="1:56" x14ac:dyDescent="0.2">
      <c r="A25" s="4" t="s">
        <v>117</v>
      </c>
      <c r="B25" s="12">
        <v>8</v>
      </c>
      <c r="C25" s="13">
        <v>6</v>
      </c>
      <c r="D25" s="12">
        <v>2</v>
      </c>
      <c r="E25" s="13">
        <v>3</v>
      </c>
      <c r="F25" s="13">
        <v>0</v>
      </c>
      <c r="G25" s="13">
        <v>2</v>
      </c>
      <c r="H25" s="13">
        <v>1</v>
      </c>
      <c r="I25" s="13">
        <v>2</v>
      </c>
      <c r="J25" s="12">
        <v>0</v>
      </c>
      <c r="K25" s="13">
        <v>1</v>
      </c>
      <c r="L25" s="13">
        <v>0</v>
      </c>
      <c r="M25" s="13">
        <v>1</v>
      </c>
      <c r="N25" s="13">
        <v>0</v>
      </c>
      <c r="O25" s="13">
        <v>0</v>
      </c>
      <c r="P25" s="13">
        <v>4</v>
      </c>
      <c r="Q25" s="13">
        <v>2</v>
      </c>
      <c r="R25" s="12">
        <v>0</v>
      </c>
      <c r="S25" s="13">
        <v>2</v>
      </c>
      <c r="T25" s="13">
        <v>1</v>
      </c>
      <c r="U25" s="12">
        <v>5</v>
      </c>
      <c r="V25" s="13">
        <v>1</v>
      </c>
      <c r="W25" s="13">
        <v>0</v>
      </c>
      <c r="X25" s="13">
        <v>0</v>
      </c>
      <c r="Y25" s="13">
        <v>0</v>
      </c>
      <c r="Z25" s="12">
        <v>0</v>
      </c>
      <c r="AA25" s="13">
        <v>1</v>
      </c>
      <c r="AB25" s="13">
        <v>0</v>
      </c>
      <c r="AC25" s="13">
        <v>0</v>
      </c>
      <c r="AD25" s="13">
        <v>0</v>
      </c>
      <c r="AE25" s="12">
        <v>0</v>
      </c>
      <c r="AF25" s="13">
        <v>3</v>
      </c>
      <c r="AG25" s="12">
        <v>1</v>
      </c>
      <c r="AH25" s="13">
        <v>3</v>
      </c>
      <c r="AI25" s="12">
        <v>1</v>
      </c>
      <c r="AJ25" s="13">
        <v>0</v>
      </c>
      <c r="AK25" s="13">
        <v>0</v>
      </c>
      <c r="AL25" s="13">
        <v>0</v>
      </c>
      <c r="AM25" s="13">
        <v>0</v>
      </c>
      <c r="AN25" s="13">
        <v>0</v>
      </c>
      <c r="AO25" s="13">
        <v>0</v>
      </c>
      <c r="AP25" s="12">
        <v>0</v>
      </c>
      <c r="AQ25" s="13">
        <v>0</v>
      </c>
      <c r="AR25" s="13">
        <v>0</v>
      </c>
      <c r="AS25" s="13">
        <v>0</v>
      </c>
      <c r="AT25" s="13">
        <v>0</v>
      </c>
      <c r="AU25" s="13">
        <v>0</v>
      </c>
      <c r="AV25" s="13">
        <v>0</v>
      </c>
      <c r="AW25" s="12">
        <v>0</v>
      </c>
      <c r="AX25" s="13">
        <v>1</v>
      </c>
      <c r="AY25" s="13">
        <v>0</v>
      </c>
      <c r="AZ25" s="13">
        <v>0</v>
      </c>
      <c r="BA25" s="13">
        <v>0</v>
      </c>
      <c r="BB25" s="13">
        <v>0</v>
      </c>
      <c r="BC25" s="13">
        <v>0</v>
      </c>
      <c r="BD25" s="12">
        <v>0</v>
      </c>
    </row>
    <row r="26" spans="1:56" x14ac:dyDescent="0.2">
      <c r="A26" s="8" t="s">
        <v>86</v>
      </c>
      <c r="B26" s="16">
        <v>8.5000000000000006E-3</v>
      </c>
      <c r="C26" s="17">
        <v>1.1900000000000001E-2</v>
      </c>
      <c r="D26" s="16">
        <v>4.8999999999999998E-3</v>
      </c>
      <c r="E26" s="17">
        <v>3.9199999999999999E-2</v>
      </c>
      <c r="F26" s="17">
        <v>0</v>
      </c>
      <c r="G26" s="17">
        <v>1.1299999999999999E-2</v>
      </c>
      <c r="H26" s="17">
        <v>7.4000000000000003E-3</v>
      </c>
      <c r="I26" s="17">
        <v>1.0800000000000001E-2</v>
      </c>
      <c r="J26" s="16">
        <v>0</v>
      </c>
      <c r="K26" s="17">
        <v>9.1000000000000004E-3</v>
      </c>
      <c r="L26" s="17">
        <v>0</v>
      </c>
      <c r="M26" s="17">
        <v>5.3E-3</v>
      </c>
      <c r="N26" s="17">
        <v>0</v>
      </c>
      <c r="O26" s="17">
        <v>0</v>
      </c>
      <c r="P26" s="17">
        <v>3.9E-2</v>
      </c>
      <c r="Q26" s="17">
        <v>1.3899999999999999E-2</v>
      </c>
      <c r="R26" s="16">
        <v>0</v>
      </c>
      <c r="S26" s="17">
        <v>8.2000000000000007E-3</v>
      </c>
      <c r="T26" s="17">
        <v>2.5000000000000001E-3</v>
      </c>
      <c r="U26" s="16">
        <v>1.61E-2</v>
      </c>
      <c r="V26" s="17">
        <v>3.0000000000000001E-3</v>
      </c>
      <c r="W26" s="17">
        <v>0</v>
      </c>
      <c r="X26" s="17">
        <v>0</v>
      </c>
      <c r="Y26" s="17">
        <v>0</v>
      </c>
      <c r="Z26" s="16">
        <v>0</v>
      </c>
      <c r="AA26" s="17">
        <v>2.2000000000000001E-3</v>
      </c>
      <c r="AB26" s="17">
        <v>0</v>
      </c>
      <c r="AC26" s="17">
        <v>0</v>
      </c>
      <c r="AD26" s="17">
        <v>0</v>
      </c>
      <c r="AE26" s="16">
        <v>0</v>
      </c>
      <c r="AF26" s="17">
        <v>7.1999999999999998E-3</v>
      </c>
      <c r="AG26" s="16">
        <v>3.8999999999999998E-3</v>
      </c>
      <c r="AH26" s="17">
        <v>8.6E-3</v>
      </c>
      <c r="AI26" s="16">
        <v>2.3999999999999998E-3</v>
      </c>
      <c r="AJ26" s="17">
        <v>0</v>
      </c>
      <c r="AK26" s="17">
        <v>0</v>
      </c>
      <c r="AL26" s="17">
        <v>0</v>
      </c>
      <c r="AM26" s="17">
        <v>0</v>
      </c>
      <c r="AN26" s="17">
        <v>0</v>
      </c>
      <c r="AO26" s="17">
        <v>0</v>
      </c>
      <c r="AP26" s="16">
        <v>0</v>
      </c>
      <c r="AQ26" s="17">
        <v>0</v>
      </c>
      <c r="AR26" s="17">
        <v>0</v>
      </c>
      <c r="AS26" s="17">
        <v>0</v>
      </c>
      <c r="AT26" s="17">
        <v>0</v>
      </c>
      <c r="AU26" s="17">
        <v>0</v>
      </c>
      <c r="AV26" s="17">
        <v>0</v>
      </c>
      <c r="AW26" s="16">
        <v>0</v>
      </c>
      <c r="AX26" s="17">
        <v>2.8999999999999998E-3</v>
      </c>
      <c r="AY26" s="17">
        <v>0</v>
      </c>
      <c r="AZ26" s="17">
        <v>0</v>
      </c>
      <c r="BA26" s="17">
        <v>0</v>
      </c>
      <c r="BB26" s="17">
        <v>0</v>
      </c>
      <c r="BC26" s="17">
        <v>0</v>
      </c>
      <c r="BD26" s="16">
        <v>0</v>
      </c>
    </row>
    <row r="27" spans="1:56" x14ac:dyDescent="0.2">
      <c r="A27" s="4" t="s">
        <v>97</v>
      </c>
      <c r="B27" s="12">
        <v>948</v>
      </c>
      <c r="C27" s="13">
        <v>484</v>
      </c>
      <c r="D27" s="12">
        <v>464</v>
      </c>
      <c r="E27" s="13">
        <v>84</v>
      </c>
      <c r="F27" s="13">
        <v>146</v>
      </c>
      <c r="G27" s="13">
        <v>147</v>
      </c>
      <c r="H27" s="13">
        <v>185</v>
      </c>
      <c r="I27" s="13">
        <v>157</v>
      </c>
      <c r="J27" s="12">
        <v>229</v>
      </c>
      <c r="K27" s="13">
        <v>121</v>
      </c>
      <c r="L27" s="13">
        <v>129</v>
      </c>
      <c r="M27" s="13">
        <v>137</v>
      </c>
      <c r="N27" s="13">
        <v>111</v>
      </c>
      <c r="O27" s="13">
        <v>125</v>
      </c>
      <c r="P27" s="13">
        <v>109</v>
      </c>
      <c r="Q27" s="13">
        <v>139</v>
      </c>
      <c r="R27" s="12">
        <v>77</v>
      </c>
      <c r="S27" s="13">
        <v>253</v>
      </c>
      <c r="T27" s="13">
        <v>321</v>
      </c>
      <c r="U27" s="12">
        <v>321</v>
      </c>
      <c r="V27" s="13">
        <v>172</v>
      </c>
      <c r="W27" s="13">
        <v>172</v>
      </c>
      <c r="X27" s="13">
        <v>54</v>
      </c>
      <c r="Y27" s="13">
        <v>7</v>
      </c>
      <c r="Z27" s="12">
        <v>314</v>
      </c>
      <c r="AA27" s="13">
        <v>234</v>
      </c>
      <c r="AB27" s="13">
        <v>220</v>
      </c>
      <c r="AC27" s="13">
        <v>56</v>
      </c>
      <c r="AD27" s="13">
        <v>5</v>
      </c>
      <c r="AE27" s="12">
        <v>299</v>
      </c>
      <c r="AF27" s="13">
        <v>468</v>
      </c>
      <c r="AG27" s="12">
        <v>354</v>
      </c>
      <c r="AH27" s="13">
        <v>312</v>
      </c>
      <c r="AI27" s="12">
        <v>513</v>
      </c>
      <c r="AJ27" s="13">
        <v>185</v>
      </c>
      <c r="AK27" s="13">
        <v>183</v>
      </c>
      <c r="AL27" s="13">
        <v>69</v>
      </c>
      <c r="AM27" s="13">
        <v>322</v>
      </c>
      <c r="AN27" s="13">
        <v>11</v>
      </c>
      <c r="AO27" s="13">
        <v>21</v>
      </c>
      <c r="AP27" s="12">
        <v>148</v>
      </c>
      <c r="AQ27" s="13">
        <v>192</v>
      </c>
      <c r="AR27" s="13">
        <v>177</v>
      </c>
      <c r="AS27" s="13">
        <v>74</v>
      </c>
      <c r="AT27" s="13">
        <v>344</v>
      </c>
      <c r="AU27" s="13">
        <v>8</v>
      </c>
      <c r="AV27" s="13">
        <v>7</v>
      </c>
      <c r="AW27" s="12">
        <v>124</v>
      </c>
      <c r="AX27" s="13">
        <v>175</v>
      </c>
      <c r="AY27" s="13">
        <v>150</v>
      </c>
      <c r="AZ27" s="13">
        <v>87</v>
      </c>
      <c r="BA27" s="13">
        <v>257</v>
      </c>
      <c r="BB27" s="13">
        <v>89</v>
      </c>
      <c r="BC27" s="13">
        <v>5</v>
      </c>
      <c r="BD27" s="12">
        <v>141</v>
      </c>
    </row>
    <row r="28" spans="1:56" x14ac:dyDescent="0.2">
      <c r="A28" s="8" t="s">
        <v>86</v>
      </c>
      <c r="B28" s="18">
        <v>1.0001</v>
      </c>
      <c r="C28" s="19">
        <v>0.99990000000000001</v>
      </c>
      <c r="D28" s="18">
        <v>1</v>
      </c>
      <c r="E28" s="19">
        <v>1</v>
      </c>
      <c r="F28" s="19">
        <v>1</v>
      </c>
      <c r="G28" s="19">
        <v>0.99990000000000001</v>
      </c>
      <c r="H28" s="19">
        <v>0.99990000000000001</v>
      </c>
      <c r="I28" s="19">
        <v>1</v>
      </c>
      <c r="J28" s="18">
        <v>1</v>
      </c>
      <c r="K28" s="19">
        <v>0.99990000000000001</v>
      </c>
      <c r="L28" s="19">
        <v>1</v>
      </c>
      <c r="M28" s="19">
        <v>0.99990000000000001</v>
      </c>
      <c r="N28" s="19">
        <v>1</v>
      </c>
      <c r="O28" s="19">
        <v>1</v>
      </c>
      <c r="P28" s="19">
        <v>1</v>
      </c>
      <c r="Q28" s="19">
        <v>1.0001</v>
      </c>
      <c r="R28" s="18">
        <v>1.0001</v>
      </c>
      <c r="S28" s="19">
        <v>1.0001</v>
      </c>
      <c r="T28" s="19">
        <v>0.99990000000000001</v>
      </c>
      <c r="U28" s="18">
        <v>1</v>
      </c>
      <c r="V28" s="19">
        <v>1.0001</v>
      </c>
      <c r="W28" s="19">
        <v>1</v>
      </c>
      <c r="X28" s="19">
        <v>1</v>
      </c>
      <c r="Y28" s="19">
        <v>1</v>
      </c>
      <c r="Z28" s="18">
        <v>1.0001</v>
      </c>
      <c r="AA28" s="19">
        <v>1</v>
      </c>
      <c r="AB28" s="19">
        <v>1</v>
      </c>
      <c r="AC28" s="19">
        <v>1</v>
      </c>
      <c r="AD28" s="19">
        <v>1.0001</v>
      </c>
      <c r="AE28" s="18">
        <v>1</v>
      </c>
      <c r="AF28" s="19">
        <v>1</v>
      </c>
      <c r="AG28" s="18">
        <v>1.0001</v>
      </c>
      <c r="AH28" s="19">
        <v>0.99990000000000001</v>
      </c>
      <c r="AI28" s="18">
        <v>0.99990000000000001</v>
      </c>
      <c r="AJ28" s="19">
        <v>1</v>
      </c>
      <c r="AK28" s="19">
        <v>1</v>
      </c>
      <c r="AL28" s="19">
        <v>1</v>
      </c>
      <c r="AM28" s="19">
        <v>1</v>
      </c>
      <c r="AN28" s="19">
        <v>1</v>
      </c>
      <c r="AO28" s="19">
        <v>1</v>
      </c>
      <c r="AP28" s="18">
        <v>1</v>
      </c>
      <c r="AQ28" s="19">
        <v>1</v>
      </c>
      <c r="AR28" s="19">
        <v>1.0001</v>
      </c>
      <c r="AS28" s="19">
        <v>1.0001</v>
      </c>
      <c r="AT28" s="19">
        <v>0.99990000000000001</v>
      </c>
      <c r="AU28" s="19">
        <v>1</v>
      </c>
      <c r="AV28" s="19">
        <v>1</v>
      </c>
      <c r="AW28" s="18">
        <v>0.99990000000000001</v>
      </c>
      <c r="AX28" s="19">
        <v>1.0001</v>
      </c>
      <c r="AY28" s="19">
        <v>1.0001</v>
      </c>
      <c r="AZ28" s="19">
        <v>1</v>
      </c>
      <c r="BA28" s="19">
        <v>1</v>
      </c>
      <c r="BB28" s="19">
        <v>1</v>
      </c>
      <c r="BC28" s="19">
        <v>1</v>
      </c>
      <c r="BD28" s="18">
        <v>0.99990000000000001</v>
      </c>
    </row>
  </sheetData>
  <mergeCells count="13">
    <mergeCell ref="A6:Z6"/>
    <mergeCell ref="A7:Z7"/>
    <mergeCell ref="C9:D9"/>
    <mergeCell ref="E9:J9"/>
    <mergeCell ref="K9:R9"/>
    <mergeCell ref="S9:U9"/>
    <mergeCell ref="V9:Z9"/>
    <mergeCell ref="AX9:BD9"/>
    <mergeCell ref="AA9:AE9"/>
    <mergeCell ref="AF9:AG9"/>
    <mergeCell ref="AH9:AI9"/>
    <mergeCell ref="AJ9:AP9"/>
    <mergeCell ref="AQ9:AW9"/>
  </mergeCells>
  <pageMargins left="0.7" right="0.7" top="0.75" bottom="0.75" header="0.3" footer="0.3"/>
  <pageSetup paperSize="9" orientation="portrait" horizontalDpi="300" verticalDpi="30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D28"/>
  <sheetViews>
    <sheetView workbookViewId="0"/>
  </sheetViews>
  <sheetFormatPr defaultRowHeight="12.75" x14ac:dyDescent="0.2"/>
  <cols>
    <col min="1" max="1" width="30.7109375" customWidth="1"/>
    <col min="2" max="55" width="10.7109375" customWidth="1"/>
  </cols>
  <sheetData>
    <row r="1" spans="1:56" ht="23.25" x14ac:dyDescent="0.35">
      <c r="A1" s="2" t="s">
        <v>47</v>
      </c>
    </row>
    <row r="2" spans="1:56" ht="18" x14ac:dyDescent="0.25">
      <c r="A2" s="3" t="s">
        <v>48</v>
      </c>
    </row>
    <row r="3" spans="1:56" x14ac:dyDescent="0.2">
      <c r="A3" t="s">
        <v>49</v>
      </c>
    </row>
    <row r="5" spans="1:56" x14ac:dyDescent="0.2">
      <c r="A5" s="7" t="s">
        <v>12</v>
      </c>
    </row>
    <row r="6" spans="1:56" ht="42" customHeight="1" x14ac:dyDescent="0.2">
      <c r="A6" s="43" t="s">
        <v>118</v>
      </c>
      <c r="B6" s="44"/>
      <c r="C6" s="44"/>
      <c r="D6" s="44"/>
      <c r="E6" s="44"/>
      <c r="F6" s="44"/>
      <c r="G6" s="44"/>
      <c r="H6" s="44"/>
      <c r="I6" s="44"/>
      <c r="J6" s="44"/>
      <c r="K6" s="44"/>
      <c r="L6" s="44"/>
      <c r="M6" s="44"/>
      <c r="N6" s="44"/>
      <c r="O6" s="44"/>
      <c r="P6" s="44"/>
      <c r="Q6" s="44"/>
      <c r="R6" s="44"/>
      <c r="S6" s="44"/>
      <c r="T6" s="44"/>
      <c r="U6" s="44"/>
      <c r="V6" s="44"/>
      <c r="W6" s="44"/>
      <c r="X6" s="44"/>
      <c r="Y6" s="44"/>
      <c r="Z6" s="44"/>
    </row>
    <row r="7" spans="1:56" x14ac:dyDescent="0.2">
      <c r="A7" s="43" t="s">
        <v>119</v>
      </c>
      <c r="B7" s="44"/>
      <c r="C7" s="44"/>
      <c r="D7" s="44"/>
      <c r="E7" s="44"/>
      <c r="F7" s="44"/>
      <c r="G7" s="44"/>
      <c r="H7" s="44"/>
      <c r="I7" s="44"/>
      <c r="J7" s="44"/>
      <c r="K7" s="44"/>
      <c r="L7" s="44"/>
      <c r="M7" s="44"/>
      <c r="N7" s="44"/>
      <c r="O7" s="44"/>
      <c r="P7" s="44"/>
      <c r="Q7" s="44"/>
      <c r="R7" s="44"/>
      <c r="S7" s="44"/>
      <c r="T7" s="44"/>
      <c r="U7" s="44"/>
      <c r="V7" s="44"/>
      <c r="W7" s="44"/>
      <c r="X7" s="44"/>
      <c r="Y7" s="44"/>
      <c r="Z7" s="44"/>
    </row>
    <row r="9" spans="1:56" ht="39.950000000000003" customHeight="1" x14ac:dyDescent="0.2">
      <c r="B9" s="5"/>
      <c r="C9" s="41" t="s">
        <v>98</v>
      </c>
      <c r="D9" s="42"/>
      <c r="E9" s="41" t="s">
        <v>99</v>
      </c>
      <c r="F9" s="41"/>
      <c r="G9" s="41"/>
      <c r="H9" s="41"/>
      <c r="I9" s="41"/>
      <c r="J9" s="42"/>
      <c r="K9" s="41" t="s">
        <v>100</v>
      </c>
      <c r="L9" s="41"/>
      <c r="M9" s="41"/>
      <c r="N9" s="41"/>
      <c r="O9" s="41"/>
      <c r="P9" s="41"/>
      <c r="Q9" s="41"/>
      <c r="R9" s="42"/>
      <c r="S9" s="41" t="s">
        <v>101</v>
      </c>
      <c r="T9" s="41"/>
      <c r="U9" s="42"/>
      <c r="V9" s="41" t="s">
        <v>102</v>
      </c>
      <c r="W9" s="41"/>
      <c r="X9" s="41"/>
      <c r="Y9" s="41"/>
      <c r="Z9" s="42"/>
      <c r="AA9" s="41" t="s">
        <v>103</v>
      </c>
      <c r="AB9" s="41"/>
      <c r="AC9" s="41"/>
      <c r="AD9" s="41"/>
      <c r="AE9" s="42"/>
      <c r="AF9" s="41" t="s">
        <v>104</v>
      </c>
      <c r="AG9" s="42"/>
      <c r="AH9" s="41" t="s">
        <v>105</v>
      </c>
      <c r="AI9" s="42"/>
      <c r="AJ9" s="41" t="s">
        <v>106</v>
      </c>
      <c r="AK9" s="41"/>
      <c r="AL9" s="41"/>
      <c r="AM9" s="41"/>
      <c r="AN9" s="41"/>
      <c r="AO9" s="41"/>
      <c r="AP9" s="42"/>
      <c r="AQ9" s="41" t="s">
        <v>107</v>
      </c>
      <c r="AR9" s="41"/>
      <c r="AS9" s="41"/>
      <c r="AT9" s="41"/>
      <c r="AU9" s="41"/>
      <c r="AV9" s="41"/>
      <c r="AW9" s="42"/>
      <c r="AX9" s="41" t="s">
        <v>108</v>
      </c>
      <c r="AY9" s="41"/>
      <c r="AZ9" s="41"/>
      <c r="BA9" s="41"/>
      <c r="BB9" s="41"/>
      <c r="BC9" s="41"/>
      <c r="BD9" s="42"/>
    </row>
    <row r="10" spans="1:56" ht="39.950000000000003" customHeight="1" x14ac:dyDescent="0.2">
      <c r="A10" s="5"/>
      <c r="B10" s="9" t="s">
        <v>52</v>
      </c>
      <c r="C10" s="6" t="s">
        <v>53</v>
      </c>
      <c r="D10" s="5" t="s">
        <v>54</v>
      </c>
      <c r="E10" s="6" t="s">
        <v>55</v>
      </c>
      <c r="F10" s="6" t="s">
        <v>56</v>
      </c>
      <c r="G10" s="6" t="s">
        <v>57</v>
      </c>
      <c r="H10" s="6" t="s">
        <v>58</v>
      </c>
      <c r="I10" s="6" t="s">
        <v>59</v>
      </c>
      <c r="J10" s="5" t="s">
        <v>60</v>
      </c>
      <c r="K10" s="6" t="s">
        <v>61</v>
      </c>
      <c r="L10" s="6" t="s">
        <v>62</v>
      </c>
      <c r="M10" s="6" t="s">
        <v>63</v>
      </c>
      <c r="N10" s="6" t="s">
        <v>64</v>
      </c>
      <c r="O10" s="6" t="s">
        <v>65</v>
      </c>
      <c r="P10" s="6" t="s">
        <v>66</v>
      </c>
      <c r="Q10" s="6" t="s">
        <v>67</v>
      </c>
      <c r="R10" s="5" t="s">
        <v>68</v>
      </c>
      <c r="S10" s="6" t="s">
        <v>69</v>
      </c>
      <c r="T10" s="6" t="s">
        <v>70</v>
      </c>
      <c r="U10" s="5" t="s">
        <v>71</v>
      </c>
      <c r="V10" s="6" t="s">
        <v>72</v>
      </c>
      <c r="W10" s="6" t="s">
        <v>73</v>
      </c>
      <c r="X10" s="6" t="s">
        <v>74</v>
      </c>
      <c r="Y10" s="6" t="s">
        <v>75</v>
      </c>
      <c r="Z10" s="5" t="s">
        <v>76</v>
      </c>
      <c r="AA10" s="6" t="s">
        <v>72</v>
      </c>
      <c r="AB10" s="6" t="s">
        <v>73</v>
      </c>
      <c r="AC10" s="6" t="s">
        <v>74</v>
      </c>
      <c r="AD10" s="6" t="s">
        <v>75</v>
      </c>
      <c r="AE10" s="5" t="s">
        <v>76</v>
      </c>
      <c r="AF10" s="6" t="s">
        <v>77</v>
      </c>
      <c r="AG10" s="5" t="s">
        <v>78</v>
      </c>
      <c r="AH10" s="6" t="s">
        <v>79</v>
      </c>
      <c r="AI10" s="5" t="s">
        <v>80</v>
      </c>
      <c r="AJ10" s="6" t="s">
        <v>72</v>
      </c>
      <c r="AK10" s="6" t="s">
        <v>73</v>
      </c>
      <c r="AL10" s="6" t="s">
        <v>74</v>
      </c>
      <c r="AM10" s="6" t="s">
        <v>76</v>
      </c>
      <c r="AN10" s="6" t="s">
        <v>81</v>
      </c>
      <c r="AO10" s="6" t="s">
        <v>75</v>
      </c>
      <c r="AP10" s="5" t="s">
        <v>82</v>
      </c>
      <c r="AQ10" s="6" t="s">
        <v>72</v>
      </c>
      <c r="AR10" s="6" t="s">
        <v>73</v>
      </c>
      <c r="AS10" s="6" t="s">
        <v>74</v>
      </c>
      <c r="AT10" s="6" t="s">
        <v>76</v>
      </c>
      <c r="AU10" s="6" t="s">
        <v>81</v>
      </c>
      <c r="AV10" s="6" t="s">
        <v>75</v>
      </c>
      <c r="AW10" s="5" t="s">
        <v>82</v>
      </c>
      <c r="AX10" s="6" t="s">
        <v>72</v>
      </c>
      <c r="AY10" s="6" t="s">
        <v>73</v>
      </c>
      <c r="AZ10" s="6" t="s">
        <v>74</v>
      </c>
      <c r="BA10" s="6" t="s">
        <v>76</v>
      </c>
      <c r="BB10" s="6" t="s">
        <v>81</v>
      </c>
      <c r="BC10" s="6" t="s">
        <v>75</v>
      </c>
      <c r="BD10" s="5" t="s">
        <v>82</v>
      </c>
    </row>
    <row r="11" spans="1:56" x14ac:dyDescent="0.2">
      <c r="A11" s="4" t="s">
        <v>83</v>
      </c>
      <c r="B11" s="12">
        <v>948</v>
      </c>
      <c r="C11" s="13">
        <v>499</v>
      </c>
      <c r="D11" s="12">
        <v>449</v>
      </c>
      <c r="E11" s="13">
        <v>61</v>
      </c>
      <c r="F11" s="13">
        <v>108</v>
      </c>
      <c r="G11" s="13">
        <v>172</v>
      </c>
      <c r="H11" s="13">
        <v>174</v>
      </c>
      <c r="I11" s="13">
        <v>217</v>
      </c>
      <c r="J11" s="12">
        <v>216</v>
      </c>
      <c r="K11" s="13">
        <v>189</v>
      </c>
      <c r="L11" s="13">
        <v>136</v>
      </c>
      <c r="M11" s="13">
        <v>143</v>
      </c>
      <c r="N11" s="13">
        <v>104</v>
      </c>
      <c r="O11" s="13">
        <v>79</v>
      </c>
      <c r="P11" s="13">
        <v>88</v>
      </c>
      <c r="Q11" s="13">
        <v>136</v>
      </c>
      <c r="R11" s="12">
        <v>73</v>
      </c>
      <c r="S11" s="13">
        <v>243</v>
      </c>
      <c r="T11" s="13">
        <v>358</v>
      </c>
      <c r="U11" s="12">
        <v>293</v>
      </c>
      <c r="V11" s="13">
        <v>184</v>
      </c>
      <c r="W11" s="13">
        <v>132</v>
      </c>
      <c r="X11" s="13">
        <v>64</v>
      </c>
      <c r="Y11" s="13">
        <v>14</v>
      </c>
      <c r="Z11" s="12">
        <v>319</v>
      </c>
      <c r="AA11" s="13">
        <v>229</v>
      </c>
      <c r="AB11" s="13">
        <v>172</v>
      </c>
      <c r="AC11" s="13">
        <v>69</v>
      </c>
      <c r="AD11" s="13">
        <v>14</v>
      </c>
      <c r="AE11" s="12">
        <v>327</v>
      </c>
      <c r="AF11" s="13">
        <v>432</v>
      </c>
      <c r="AG11" s="12">
        <v>387</v>
      </c>
      <c r="AH11" s="13">
        <v>294</v>
      </c>
      <c r="AI11" s="12">
        <v>522</v>
      </c>
      <c r="AJ11" s="13">
        <v>184</v>
      </c>
      <c r="AK11" s="13">
        <v>156</v>
      </c>
      <c r="AL11" s="13">
        <v>73</v>
      </c>
      <c r="AM11" s="13">
        <v>335</v>
      </c>
      <c r="AN11" s="13">
        <v>18</v>
      </c>
      <c r="AO11" s="13">
        <v>22</v>
      </c>
      <c r="AP11" s="12">
        <v>152</v>
      </c>
      <c r="AQ11" s="13">
        <v>195</v>
      </c>
      <c r="AR11" s="13">
        <v>147</v>
      </c>
      <c r="AS11" s="13">
        <v>83</v>
      </c>
      <c r="AT11" s="13">
        <v>356</v>
      </c>
      <c r="AU11" s="13">
        <v>12</v>
      </c>
      <c r="AV11" s="13">
        <v>9</v>
      </c>
      <c r="AW11" s="12">
        <v>125</v>
      </c>
      <c r="AX11" s="13">
        <v>176</v>
      </c>
      <c r="AY11" s="13">
        <v>132</v>
      </c>
      <c r="AZ11" s="13">
        <v>88</v>
      </c>
      <c r="BA11" s="13">
        <v>270</v>
      </c>
      <c r="BB11" s="13">
        <v>84</v>
      </c>
      <c r="BC11" s="13">
        <v>6</v>
      </c>
      <c r="BD11" s="12">
        <v>147</v>
      </c>
    </row>
    <row r="12" spans="1:56" x14ac:dyDescent="0.2">
      <c r="A12" s="8" t="s">
        <v>84</v>
      </c>
      <c r="B12" s="10">
        <v>867</v>
      </c>
      <c r="C12" s="11">
        <v>432</v>
      </c>
      <c r="D12" s="10">
        <v>435</v>
      </c>
      <c r="E12" s="11">
        <v>66</v>
      </c>
      <c r="F12" s="11">
        <v>123</v>
      </c>
      <c r="G12" s="11">
        <v>133</v>
      </c>
      <c r="H12" s="11">
        <v>173</v>
      </c>
      <c r="I12" s="11">
        <v>147</v>
      </c>
      <c r="J12" s="10">
        <v>223</v>
      </c>
      <c r="K12" s="11">
        <v>106</v>
      </c>
      <c r="L12" s="11">
        <v>116</v>
      </c>
      <c r="M12" s="11">
        <v>124</v>
      </c>
      <c r="N12" s="11">
        <v>104</v>
      </c>
      <c r="O12" s="11">
        <v>116</v>
      </c>
      <c r="P12" s="11">
        <v>103</v>
      </c>
      <c r="Q12" s="11">
        <v>129</v>
      </c>
      <c r="R12" s="10">
        <v>70</v>
      </c>
      <c r="S12" s="11">
        <v>225</v>
      </c>
      <c r="T12" s="11">
        <v>298</v>
      </c>
      <c r="U12" s="10">
        <v>300</v>
      </c>
      <c r="V12" s="11">
        <v>166</v>
      </c>
      <c r="W12" s="11">
        <v>162</v>
      </c>
      <c r="X12" s="11">
        <v>52</v>
      </c>
      <c r="Y12" s="11">
        <v>7</v>
      </c>
      <c r="Z12" s="10">
        <v>301</v>
      </c>
      <c r="AA12" s="11">
        <v>224</v>
      </c>
      <c r="AB12" s="11">
        <v>205</v>
      </c>
      <c r="AC12" s="11">
        <v>52</v>
      </c>
      <c r="AD12" s="11">
        <v>4</v>
      </c>
      <c r="AE12" s="10">
        <v>284</v>
      </c>
      <c r="AF12" s="11">
        <v>438</v>
      </c>
      <c r="AG12" s="10">
        <v>330</v>
      </c>
      <c r="AH12" s="11">
        <v>297</v>
      </c>
      <c r="AI12" s="10">
        <v>477</v>
      </c>
      <c r="AJ12" s="11">
        <v>177</v>
      </c>
      <c r="AK12" s="11">
        <v>170</v>
      </c>
      <c r="AL12" s="11">
        <v>62</v>
      </c>
      <c r="AM12" s="11">
        <v>299</v>
      </c>
      <c r="AN12" s="11">
        <v>10</v>
      </c>
      <c r="AO12" s="11">
        <v>21</v>
      </c>
      <c r="AP12" s="10">
        <v>120</v>
      </c>
      <c r="AQ12" s="11">
        <v>184</v>
      </c>
      <c r="AR12" s="11">
        <v>165</v>
      </c>
      <c r="AS12" s="11">
        <v>67</v>
      </c>
      <c r="AT12" s="11">
        <v>319</v>
      </c>
      <c r="AU12" s="11">
        <v>8</v>
      </c>
      <c r="AV12" s="11">
        <v>7</v>
      </c>
      <c r="AW12" s="10">
        <v>102</v>
      </c>
      <c r="AX12" s="11">
        <v>165</v>
      </c>
      <c r="AY12" s="11">
        <v>143</v>
      </c>
      <c r="AZ12" s="11">
        <v>80</v>
      </c>
      <c r="BA12" s="11">
        <v>239</v>
      </c>
      <c r="BB12" s="11">
        <v>82</v>
      </c>
      <c r="BC12" s="11">
        <v>5</v>
      </c>
      <c r="BD12" s="10">
        <v>118</v>
      </c>
    </row>
    <row r="13" spans="1:56" ht="25.5" x14ac:dyDescent="0.2">
      <c r="A13" s="4" t="s">
        <v>111</v>
      </c>
      <c r="B13" s="12">
        <v>177</v>
      </c>
      <c r="C13" s="13">
        <v>73</v>
      </c>
      <c r="D13" s="12">
        <v>105</v>
      </c>
      <c r="E13" s="13">
        <v>2</v>
      </c>
      <c r="F13" s="13">
        <v>20</v>
      </c>
      <c r="G13" s="13">
        <v>15</v>
      </c>
      <c r="H13" s="13">
        <v>23</v>
      </c>
      <c r="I13" s="13">
        <v>43</v>
      </c>
      <c r="J13" s="12">
        <v>74</v>
      </c>
      <c r="K13" s="13">
        <v>14</v>
      </c>
      <c r="L13" s="13">
        <v>31</v>
      </c>
      <c r="M13" s="13">
        <v>23</v>
      </c>
      <c r="N13" s="13">
        <v>21</v>
      </c>
      <c r="O13" s="13">
        <v>29</v>
      </c>
      <c r="P13" s="13">
        <v>22</v>
      </c>
      <c r="Q13" s="13">
        <v>21</v>
      </c>
      <c r="R13" s="12">
        <v>16</v>
      </c>
      <c r="S13" s="13">
        <v>38</v>
      </c>
      <c r="T13" s="13">
        <v>68</v>
      </c>
      <c r="U13" s="12">
        <v>60</v>
      </c>
      <c r="V13" s="13">
        <v>134</v>
      </c>
      <c r="W13" s="13">
        <v>8</v>
      </c>
      <c r="X13" s="13">
        <v>5</v>
      </c>
      <c r="Y13" s="13">
        <v>0</v>
      </c>
      <c r="Z13" s="12">
        <v>12</v>
      </c>
      <c r="AA13" s="13">
        <v>166</v>
      </c>
      <c r="AB13" s="13">
        <v>6</v>
      </c>
      <c r="AC13" s="13">
        <v>2</v>
      </c>
      <c r="AD13" s="13">
        <v>0</v>
      </c>
      <c r="AE13" s="12">
        <v>2</v>
      </c>
      <c r="AF13" s="13">
        <v>151</v>
      </c>
      <c r="AG13" s="12">
        <v>16</v>
      </c>
      <c r="AH13" s="13">
        <v>91</v>
      </c>
      <c r="AI13" s="12">
        <v>83</v>
      </c>
      <c r="AJ13" s="13">
        <v>177</v>
      </c>
      <c r="AK13" s="13">
        <v>0</v>
      </c>
      <c r="AL13" s="13">
        <v>0</v>
      </c>
      <c r="AM13" s="13">
        <v>0</v>
      </c>
      <c r="AN13" s="13">
        <v>0</v>
      </c>
      <c r="AO13" s="13">
        <v>0</v>
      </c>
      <c r="AP13" s="12">
        <v>0</v>
      </c>
      <c r="AQ13" s="13">
        <v>158</v>
      </c>
      <c r="AR13" s="13">
        <v>4</v>
      </c>
      <c r="AS13" s="13">
        <v>5</v>
      </c>
      <c r="AT13" s="13">
        <v>3</v>
      </c>
      <c r="AU13" s="13">
        <v>0</v>
      </c>
      <c r="AV13" s="13">
        <v>0</v>
      </c>
      <c r="AW13" s="12">
        <v>7</v>
      </c>
      <c r="AX13" s="13">
        <v>133</v>
      </c>
      <c r="AY13" s="13">
        <v>5</v>
      </c>
      <c r="AZ13" s="13">
        <v>11</v>
      </c>
      <c r="BA13" s="13">
        <v>2</v>
      </c>
      <c r="BB13" s="13">
        <v>6</v>
      </c>
      <c r="BC13" s="13">
        <v>0</v>
      </c>
      <c r="BD13" s="12">
        <v>11</v>
      </c>
    </row>
    <row r="14" spans="1:56" x14ac:dyDescent="0.2">
      <c r="A14" s="4" t="s">
        <v>86</v>
      </c>
      <c r="B14" s="14">
        <v>0.20449999999999999</v>
      </c>
      <c r="C14" s="15">
        <v>0.16830000000000001</v>
      </c>
      <c r="D14" s="14">
        <v>0.24049999999999999</v>
      </c>
      <c r="E14" s="15">
        <v>2.7400000000000001E-2</v>
      </c>
      <c r="F14" s="15">
        <v>0.16109999999999999</v>
      </c>
      <c r="G14" s="15">
        <v>0.11459999999999999</v>
      </c>
      <c r="H14" s="15">
        <v>0.13469999999999999</v>
      </c>
      <c r="I14" s="15">
        <v>0.28910000000000002</v>
      </c>
      <c r="J14" s="14">
        <v>0.3332</v>
      </c>
      <c r="K14" s="15">
        <v>0.1295</v>
      </c>
      <c r="L14" s="15">
        <v>0.26650000000000001</v>
      </c>
      <c r="M14" s="15">
        <v>0.18740000000000001</v>
      </c>
      <c r="N14" s="15">
        <v>0.20150000000000001</v>
      </c>
      <c r="O14" s="15">
        <v>0.25080000000000002</v>
      </c>
      <c r="P14" s="15">
        <v>0.20960000000000001</v>
      </c>
      <c r="Q14" s="15">
        <v>0.1663</v>
      </c>
      <c r="R14" s="14">
        <v>0.2361</v>
      </c>
      <c r="S14" s="15">
        <v>0.1673</v>
      </c>
      <c r="T14" s="15">
        <v>0.22939999999999999</v>
      </c>
      <c r="U14" s="14">
        <v>0.20169999999999999</v>
      </c>
      <c r="V14" s="15">
        <v>0.80879999999999996</v>
      </c>
      <c r="W14" s="15">
        <v>5.1499999999999997E-2</v>
      </c>
      <c r="X14" s="15">
        <v>0.1016</v>
      </c>
      <c r="Y14" s="15">
        <v>0</v>
      </c>
      <c r="Z14" s="14">
        <v>3.95E-2</v>
      </c>
      <c r="AA14" s="15">
        <v>0.73870000000000002</v>
      </c>
      <c r="AB14" s="15">
        <v>2.9499999999999998E-2</v>
      </c>
      <c r="AC14" s="15">
        <v>3.7699999999999997E-2</v>
      </c>
      <c r="AD14" s="15">
        <v>0</v>
      </c>
      <c r="AE14" s="14">
        <v>7.6E-3</v>
      </c>
      <c r="AF14" s="15">
        <v>0.34499999999999997</v>
      </c>
      <c r="AG14" s="14">
        <v>4.7E-2</v>
      </c>
      <c r="AH14" s="15">
        <v>0.30520000000000003</v>
      </c>
      <c r="AI14" s="14">
        <v>0.1731</v>
      </c>
      <c r="AJ14" s="15">
        <v>1</v>
      </c>
      <c r="AK14" s="15">
        <v>0</v>
      </c>
      <c r="AL14" s="15">
        <v>0</v>
      </c>
      <c r="AM14" s="15">
        <v>0</v>
      </c>
      <c r="AN14" s="15">
        <v>0</v>
      </c>
      <c r="AO14" s="15">
        <v>0</v>
      </c>
      <c r="AP14" s="14">
        <v>0</v>
      </c>
      <c r="AQ14" s="15">
        <v>0.86299999999999999</v>
      </c>
      <c r="AR14" s="15">
        <v>2.3400000000000001E-2</v>
      </c>
      <c r="AS14" s="15">
        <v>6.8900000000000003E-2</v>
      </c>
      <c r="AT14" s="15">
        <v>1.04E-2</v>
      </c>
      <c r="AU14" s="15">
        <v>0</v>
      </c>
      <c r="AV14" s="15">
        <v>0</v>
      </c>
      <c r="AW14" s="14">
        <v>6.88E-2</v>
      </c>
      <c r="AX14" s="15">
        <v>0.80659999999999998</v>
      </c>
      <c r="AY14" s="15">
        <v>3.8100000000000002E-2</v>
      </c>
      <c r="AZ14" s="15">
        <v>0.13159999999999999</v>
      </c>
      <c r="BA14" s="15">
        <v>7.7000000000000002E-3</v>
      </c>
      <c r="BB14" s="15">
        <v>7.2599999999999998E-2</v>
      </c>
      <c r="BC14" s="15">
        <v>0</v>
      </c>
      <c r="BD14" s="14">
        <v>9.4100000000000003E-2</v>
      </c>
    </row>
    <row r="15" spans="1:56" x14ac:dyDescent="0.2">
      <c r="A15" s="4" t="s">
        <v>112</v>
      </c>
      <c r="B15" s="12">
        <v>170</v>
      </c>
      <c r="C15" s="13">
        <v>85</v>
      </c>
      <c r="D15" s="12">
        <v>85</v>
      </c>
      <c r="E15" s="13">
        <v>19</v>
      </c>
      <c r="F15" s="13">
        <v>20</v>
      </c>
      <c r="G15" s="13">
        <v>39</v>
      </c>
      <c r="H15" s="13">
        <v>33</v>
      </c>
      <c r="I15" s="13">
        <v>29</v>
      </c>
      <c r="J15" s="12">
        <v>30</v>
      </c>
      <c r="K15" s="13">
        <v>27</v>
      </c>
      <c r="L15" s="13">
        <v>28</v>
      </c>
      <c r="M15" s="13">
        <v>24</v>
      </c>
      <c r="N15" s="13">
        <v>28</v>
      </c>
      <c r="O15" s="13">
        <v>14</v>
      </c>
      <c r="P15" s="13">
        <v>29</v>
      </c>
      <c r="Q15" s="13">
        <v>12</v>
      </c>
      <c r="R15" s="12">
        <v>8</v>
      </c>
      <c r="S15" s="13">
        <v>48</v>
      </c>
      <c r="T15" s="13">
        <v>61</v>
      </c>
      <c r="U15" s="12">
        <v>57</v>
      </c>
      <c r="V15" s="13">
        <v>0</v>
      </c>
      <c r="W15" s="13">
        <v>115</v>
      </c>
      <c r="X15" s="13">
        <v>1</v>
      </c>
      <c r="Y15" s="13">
        <v>0</v>
      </c>
      <c r="Z15" s="12">
        <v>24</v>
      </c>
      <c r="AA15" s="13">
        <v>6</v>
      </c>
      <c r="AB15" s="13">
        <v>136</v>
      </c>
      <c r="AC15" s="13">
        <v>1</v>
      </c>
      <c r="AD15" s="13">
        <v>0</v>
      </c>
      <c r="AE15" s="12">
        <v>14</v>
      </c>
      <c r="AF15" s="13">
        <v>109</v>
      </c>
      <c r="AG15" s="12">
        <v>43</v>
      </c>
      <c r="AH15" s="13">
        <v>37</v>
      </c>
      <c r="AI15" s="12">
        <v>113</v>
      </c>
      <c r="AJ15" s="13">
        <v>0</v>
      </c>
      <c r="AK15" s="13">
        <v>170</v>
      </c>
      <c r="AL15" s="13">
        <v>0</v>
      </c>
      <c r="AM15" s="13">
        <v>0</v>
      </c>
      <c r="AN15" s="13">
        <v>0</v>
      </c>
      <c r="AO15" s="13">
        <v>0</v>
      </c>
      <c r="AP15" s="12">
        <v>0</v>
      </c>
      <c r="AQ15" s="13">
        <v>1</v>
      </c>
      <c r="AR15" s="13">
        <v>140</v>
      </c>
      <c r="AS15" s="13">
        <v>3</v>
      </c>
      <c r="AT15" s="13">
        <v>21</v>
      </c>
      <c r="AU15" s="13">
        <v>1</v>
      </c>
      <c r="AV15" s="13">
        <v>0</v>
      </c>
      <c r="AW15" s="12">
        <v>3</v>
      </c>
      <c r="AX15" s="13">
        <v>6</v>
      </c>
      <c r="AY15" s="13">
        <v>114</v>
      </c>
      <c r="AZ15" s="13">
        <v>11</v>
      </c>
      <c r="BA15" s="13">
        <v>15</v>
      </c>
      <c r="BB15" s="13">
        <v>11</v>
      </c>
      <c r="BC15" s="13">
        <v>0</v>
      </c>
      <c r="BD15" s="12">
        <v>12</v>
      </c>
    </row>
    <row r="16" spans="1:56" x14ac:dyDescent="0.2">
      <c r="A16" s="4" t="s">
        <v>86</v>
      </c>
      <c r="B16" s="14">
        <v>0.19670000000000001</v>
      </c>
      <c r="C16" s="15">
        <v>0.19700000000000001</v>
      </c>
      <c r="D16" s="14">
        <v>0.1963</v>
      </c>
      <c r="E16" s="15">
        <v>0.2843</v>
      </c>
      <c r="F16" s="15">
        <v>0.16339999999999999</v>
      </c>
      <c r="G16" s="15">
        <v>0.2923</v>
      </c>
      <c r="H16" s="15">
        <v>0.19320000000000001</v>
      </c>
      <c r="I16" s="15">
        <v>0.19489999999999999</v>
      </c>
      <c r="J16" s="14">
        <v>0.13569999999999999</v>
      </c>
      <c r="K16" s="15">
        <v>0.25219999999999998</v>
      </c>
      <c r="L16" s="15">
        <v>0.24129999999999999</v>
      </c>
      <c r="M16" s="15">
        <v>0.19600000000000001</v>
      </c>
      <c r="N16" s="15">
        <v>0.27250000000000002</v>
      </c>
      <c r="O16" s="15">
        <v>0.12230000000000001</v>
      </c>
      <c r="P16" s="15">
        <v>0.28149999999999997</v>
      </c>
      <c r="Q16" s="15">
        <v>9.2700000000000005E-2</v>
      </c>
      <c r="R16" s="14">
        <v>0.11700000000000001</v>
      </c>
      <c r="S16" s="15">
        <v>0.21299999999999999</v>
      </c>
      <c r="T16" s="15">
        <v>0.20369999999999999</v>
      </c>
      <c r="U16" s="14">
        <v>0.19009999999999999</v>
      </c>
      <c r="V16" s="15">
        <v>2.5999999999999999E-3</v>
      </c>
      <c r="W16" s="15">
        <v>0.71</v>
      </c>
      <c r="X16" s="15">
        <v>1.95E-2</v>
      </c>
      <c r="Y16" s="15">
        <v>0</v>
      </c>
      <c r="Z16" s="14">
        <v>7.9699999999999993E-2</v>
      </c>
      <c r="AA16" s="15">
        <v>2.53E-2</v>
      </c>
      <c r="AB16" s="15">
        <v>0.66210000000000002</v>
      </c>
      <c r="AC16" s="15">
        <v>2.1000000000000001E-2</v>
      </c>
      <c r="AD16" s="15">
        <v>5.2600000000000001E-2</v>
      </c>
      <c r="AE16" s="14">
        <v>4.9099999999999998E-2</v>
      </c>
      <c r="AF16" s="15">
        <v>0.249</v>
      </c>
      <c r="AG16" s="14">
        <v>0.12970000000000001</v>
      </c>
      <c r="AH16" s="15">
        <v>0.125</v>
      </c>
      <c r="AI16" s="14">
        <v>0.2366</v>
      </c>
      <c r="AJ16" s="15">
        <v>0</v>
      </c>
      <c r="AK16" s="15">
        <v>1</v>
      </c>
      <c r="AL16" s="15">
        <v>0</v>
      </c>
      <c r="AM16" s="15">
        <v>0</v>
      </c>
      <c r="AN16" s="15">
        <v>0</v>
      </c>
      <c r="AO16" s="15">
        <v>0</v>
      </c>
      <c r="AP16" s="14">
        <v>0</v>
      </c>
      <c r="AQ16" s="15">
        <v>3.5999999999999999E-3</v>
      </c>
      <c r="AR16" s="15">
        <v>0.8468</v>
      </c>
      <c r="AS16" s="15">
        <v>4.3299999999999998E-2</v>
      </c>
      <c r="AT16" s="15">
        <v>6.7199999999999996E-2</v>
      </c>
      <c r="AU16" s="15">
        <v>0.1118</v>
      </c>
      <c r="AV16" s="15">
        <v>0</v>
      </c>
      <c r="AW16" s="14">
        <v>3.3799999999999997E-2</v>
      </c>
      <c r="AX16" s="15">
        <v>3.8100000000000002E-2</v>
      </c>
      <c r="AY16" s="15">
        <v>0.79879999999999995</v>
      </c>
      <c r="AZ16" s="15">
        <v>0.1376</v>
      </c>
      <c r="BA16" s="15">
        <v>6.0699999999999997E-2</v>
      </c>
      <c r="BB16" s="15">
        <v>0.1348</v>
      </c>
      <c r="BC16" s="15">
        <v>0</v>
      </c>
      <c r="BD16" s="14">
        <v>0.1031</v>
      </c>
    </row>
    <row r="17" spans="1:56" x14ac:dyDescent="0.2">
      <c r="A17" s="4" t="s">
        <v>113</v>
      </c>
      <c r="B17" s="12">
        <v>62</v>
      </c>
      <c r="C17" s="13">
        <v>22</v>
      </c>
      <c r="D17" s="12">
        <v>40</v>
      </c>
      <c r="E17" s="13">
        <v>4</v>
      </c>
      <c r="F17" s="13">
        <v>13</v>
      </c>
      <c r="G17" s="13">
        <v>6</v>
      </c>
      <c r="H17" s="13">
        <v>10</v>
      </c>
      <c r="I17" s="13">
        <v>6</v>
      </c>
      <c r="J17" s="12">
        <v>23</v>
      </c>
      <c r="K17" s="13">
        <v>6</v>
      </c>
      <c r="L17" s="13">
        <v>9</v>
      </c>
      <c r="M17" s="13">
        <v>11</v>
      </c>
      <c r="N17" s="13">
        <v>3</v>
      </c>
      <c r="O17" s="13">
        <v>8</v>
      </c>
      <c r="P17" s="13">
        <v>9</v>
      </c>
      <c r="Q17" s="13">
        <v>9</v>
      </c>
      <c r="R17" s="12">
        <v>7</v>
      </c>
      <c r="S17" s="13">
        <v>13</v>
      </c>
      <c r="T17" s="13">
        <v>20</v>
      </c>
      <c r="U17" s="12">
        <v>26</v>
      </c>
      <c r="V17" s="13">
        <v>5</v>
      </c>
      <c r="W17" s="13">
        <v>10</v>
      </c>
      <c r="X17" s="13">
        <v>34</v>
      </c>
      <c r="Y17" s="13">
        <v>0</v>
      </c>
      <c r="Z17" s="12">
        <v>2</v>
      </c>
      <c r="AA17" s="13">
        <v>5</v>
      </c>
      <c r="AB17" s="13">
        <v>10</v>
      </c>
      <c r="AC17" s="13">
        <v>35</v>
      </c>
      <c r="AD17" s="13">
        <v>0</v>
      </c>
      <c r="AE17" s="12">
        <v>2</v>
      </c>
      <c r="AF17" s="13">
        <v>41</v>
      </c>
      <c r="AG17" s="12">
        <v>9</v>
      </c>
      <c r="AH17" s="13">
        <v>6</v>
      </c>
      <c r="AI17" s="12">
        <v>49</v>
      </c>
      <c r="AJ17" s="13">
        <v>0</v>
      </c>
      <c r="AK17" s="13">
        <v>0</v>
      </c>
      <c r="AL17" s="13">
        <v>62</v>
      </c>
      <c r="AM17" s="13">
        <v>0</v>
      </c>
      <c r="AN17" s="13">
        <v>0</v>
      </c>
      <c r="AO17" s="13">
        <v>0</v>
      </c>
      <c r="AP17" s="12">
        <v>0</v>
      </c>
      <c r="AQ17" s="13">
        <v>6</v>
      </c>
      <c r="AR17" s="13">
        <v>2</v>
      </c>
      <c r="AS17" s="13">
        <v>51</v>
      </c>
      <c r="AT17" s="13">
        <v>2</v>
      </c>
      <c r="AU17" s="13">
        <v>0</v>
      </c>
      <c r="AV17" s="13">
        <v>0</v>
      </c>
      <c r="AW17" s="12">
        <v>1</v>
      </c>
      <c r="AX17" s="13">
        <v>9</v>
      </c>
      <c r="AY17" s="13">
        <v>4</v>
      </c>
      <c r="AZ17" s="13">
        <v>38</v>
      </c>
      <c r="BA17" s="13">
        <v>1</v>
      </c>
      <c r="BB17" s="13">
        <v>7</v>
      </c>
      <c r="BC17" s="13">
        <v>0</v>
      </c>
      <c r="BD17" s="12">
        <v>2</v>
      </c>
    </row>
    <row r="18" spans="1:56" x14ac:dyDescent="0.2">
      <c r="A18" s="4" t="s">
        <v>86</v>
      </c>
      <c r="B18" s="14">
        <v>7.1300000000000002E-2</v>
      </c>
      <c r="C18" s="15">
        <v>5.0900000000000001E-2</v>
      </c>
      <c r="D18" s="14">
        <v>9.1600000000000001E-2</v>
      </c>
      <c r="E18" s="15">
        <v>5.8799999999999998E-2</v>
      </c>
      <c r="F18" s="15">
        <v>0.1022</v>
      </c>
      <c r="G18" s="15">
        <v>4.4900000000000002E-2</v>
      </c>
      <c r="H18" s="15">
        <v>5.7299999999999997E-2</v>
      </c>
      <c r="I18" s="15">
        <v>4.2000000000000003E-2</v>
      </c>
      <c r="J18" s="14">
        <v>0.10390000000000001</v>
      </c>
      <c r="K18" s="15">
        <v>5.7599999999999998E-2</v>
      </c>
      <c r="L18" s="15">
        <v>7.5899999999999995E-2</v>
      </c>
      <c r="M18" s="15">
        <v>9.0899999999999995E-2</v>
      </c>
      <c r="N18" s="15">
        <v>2.8000000000000001E-2</v>
      </c>
      <c r="O18" s="15">
        <v>6.6600000000000006E-2</v>
      </c>
      <c r="P18" s="15">
        <v>9.1899999999999996E-2</v>
      </c>
      <c r="Q18" s="15">
        <v>6.9199999999999998E-2</v>
      </c>
      <c r="R18" s="14">
        <v>9.5500000000000002E-2</v>
      </c>
      <c r="S18" s="15">
        <v>5.91E-2</v>
      </c>
      <c r="T18" s="15">
        <v>6.6699999999999995E-2</v>
      </c>
      <c r="U18" s="14">
        <v>8.6400000000000005E-2</v>
      </c>
      <c r="V18" s="15">
        <v>3.0099999999999998E-2</v>
      </c>
      <c r="W18" s="15">
        <v>6.4799999999999996E-2</v>
      </c>
      <c r="X18" s="15">
        <v>0.66049999999999998</v>
      </c>
      <c r="Y18" s="15">
        <v>0</v>
      </c>
      <c r="Z18" s="14">
        <v>7.6E-3</v>
      </c>
      <c r="AA18" s="15">
        <v>2.07E-2</v>
      </c>
      <c r="AB18" s="15">
        <v>4.99E-2</v>
      </c>
      <c r="AC18" s="15">
        <v>0.67430000000000001</v>
      </c>
      <c r="AD18" s="15">
        <v>7.1300000000000002E-2</v>
      </c>
      <c r="AE18" s="14">
        <v>8.3999999999999995E-3</v>
      </c>
      <c r="AF18" s="15">
        <v>9.3600000000000003E-2</v>
      </c>
      <c r="AG18" s="14">
        <v>2.7900000000000001E-2</v>
      </c>
      <c r="AH18" s="15">
        <v>1.9800000000000002E-2</v>
      </c>
      <c r="AI18" s="14">
        <v>0.1032</v>
      </c>
      <c r="AJ18" s="15">
        <v>0</v>
      </c>
      <c r="AK18" s="15">
        <v>0</v>
      </c>
      <c r="AL18" s="15">
        <v>1</v>
      </c>
      <c r="AM18" s="15">
        <v>0</v>
      </c>
      <c r="AN18" s="15">
        <v>0</v>
      </c>
      <c r="AO18" s="15">
        <v>0</v>
      </c>
      <c r="AP18" s="14">
        <v>0</v>
      </c>
      <c r="AQ18" s="15">
        <v>3.0200000000000001E-2</v>
      </c>
      <c r="AR18" s="15">
        <v>1.2200000000000001E-2</v>
      </c>
      <c r="AS18" s="15">
        <v>0.7681</v>
      </c>
      <c r="AT18" s="15">
        <v>5.1000000000000004E-3</v>
      </c>
      <c r="AU18" s="15">
        <v>0</v>
      </c>
      <c r="AV18" s="15">
        <v>0</v>
      </c>
      <c r="AW18" s="14">
        <v>1.2699999999999999E-2</v>
      </c>
      <c r="AX18" s="15">
        <v>5.4800000000000001E-2</v>
      </c>
      <c r="AY18" s="15">
        <v>2.46E-2</v>
      </c>
      <c r="AZ18" s="15">
        <v>0.47710000000000002</v>
      </c>
      <c r="BA18" s="15">
        <v>3.8999999999999998E-3</v>
      </c>
      <c r="BB18" s="15">
        <v>8.9899999999999994E-2</v>
      </c>
      <c r="BC18" s="15">
        <v>0</v>
      </c>
      <c r="BD18" s="14">
        <v>1.72E-2</v>
      </c>
    </row>
    <row r="19" spans="1:56" x14ac:dyDescent="0.2">
      <c r="A19" s="4" t="s">
        <v>114</v>
      </c>
      <c r="B19" s="12">
        <v>299</v>
      </c>
      <c r="C19" s="13">
        <v>153</v>
      </c>
      <c r="D19" s="12">
        <v>146</v>
      </c>
      <c r="E19" s="13">
        <v>28</v>
      </c>
      <c r="F19" s="13">
        <v>45</v>
      </c>
      <c r="G19" s="13">
        <v>44</v>
      </c>
      <c r="H19" s="13">
        <v>68</v>
      </c>
      <c r="I19" s="13">
        <v>42</v>
      </c>
      <c r="J19" s="12">
        <v>71</v>
      </c>
      <c r="K19" s="13">
        <v>33</v>
      </c>
      <c r="L19" s="13">
        <v>35</v>
      </c>
      <c r="M19" s="13">
        <v>44</v>
      </c>
      <c r="N19" s="13">
        <v>30</v>
      </c>
      <c r="O19" s="13">
        <v>47</v>
      </c>
      <c r="P19" s="13">
        <v>24</v>
      </c>
      <c r="Q19" s="13">
        <v>55</v>
      </c>
      <c r="R19" s="12">
        <v>32</v>
      </c>
      <c r="S19" s="13">
        <v>87</v>
      </c>
      <c r="T19" s="13">
        <v>93</v>
      </c>
      <c r="U19" s="12">
        <v>104</v>
      </c>
      <c r="V19" s="13">
        <v>2</v>
      </c>
      <c r="W19" s="13">
        <v>9</v>
      </c>
      <c r="X19" s="13">
        <v>3</v>
      </c>
      <c r="Y19" s="13">
        <v>1</v>
      </c>
      <c r="Z19" s="12">
        <v>239</v>
      </c>
      <c r="AA19" s="13">
        <v>5</v>
      </c>
      <c r="AB19" s="13">
        <v>17</v>
      </c>
      <c r="AC19" s="13">
        <v>4</v>
      </c>
      <c r="AD19" s="13">
        <v>0</v>
      </c>
      <c r="AE19" s="12">
        <v>249</v>
      </c>
      <c r="AF19" s="13">
        <v>51</v>
      </c>
      <c r="AG19" s="12">
        <v>224</v>
      </c>
      <c r="AH19" s="13">
        <v>96</v>
      </c>
      <c r="AI19" s="12">
        <v>168</v>
      </c>
      <c r="AJ19" s="13">
        <v>0</v>
      </c>
      <c r="AK19" s="13">
        <v>0</v>
      </c>
      <c r="AL19" s="13">
        <v>0</v>
      </c>
      <c r="AM19" s="13">
        <v>299</v>
      </c>
      <c r="AN19" s="13">
        <v>0</v>
      </c>
      <c r="AO19" s="13">
        <v>0</v>
      </c>
      <c r="AP19" s="12">
        <v>0</v>
      </c>
      <c r="AQ19" s="13">
        <v>1</v>
      </c>
      <c r="AR19" s="13">
        <v>6</v>
      </c>
      <c r="AS19" s="13">
        <v>4</v>
      </c>
      <c r="AT19" s="13">
        <v>283</v>
      </c>
      <c r="AU19" s="13">
        <v>0</v>
      </c>
      <c r="AV19" s="13">
        <v>0</v>
      </c>
      <c r="AW19" s="12">
        <v>3</v>
      </c>
      <c r="AX19" s="13">
        <v>4</v>
      </c>
      <c r="AY19" s="13">
        <v>13</v>
      </c>
      <c r="AZ19" s="13">
        <v>10</v>
      </c>
      <c r="BA19" s="13">
        <v>217</v>
      </c>
      <c r="BB19" s="13">
        <v>44</v>
      </c>
      <c r="BC19" s="13">
        <v>1</v>
      </c>
      <c r="BD19" s="12">
        <v>10</v>
      </c>
    </row>
    <row r="20" spans="1:56" x14ac:dyDescent="0.2">
      <c r="A20" s="4" t="s">
        <v>86</v>
      </c>
      <c r="B20" s="14">
        <v>0.3448</v>
      </c>
      <c r="C20" s="15">
        <v>0.35420000000000001</v>
      </c>
      <c r="D20" s="14">
        <v>0.33550000000000002</v>
      </c>
      <c r="E20" s="15">
        <v>0.42909999999999998</v>
      </c>
      <c r="F20" s="15">
        <v>0.36699999999999999</v>
      </c>
      <c r="G20" s="15">
        <v>0.33139999999999997</v>
      </c>
      <c r="H20" s="15">
        <v>0.39250000000000002</v>
      </c>
      <c r="I20" s="15">
        <v>0.28539999999999999</v>
      </c>
      <c r="J20" s="14">
        <v>0.31769999999999998</v>
      </c>
      <c r="K20" s="15">
        <v>0.3115</v>
      </c>
      <c r="L20" s="15">
        <v>0.29980000000000001</v>
      </c>
      <c r="M20" s="15">
        <v>0.35070000000000001</v>
      </c>
      <c r="N20" s="15">
        <v>0.28499999999999998</v>
      </c>
      <c r="O20" s="15">
        <v>0.40460000000000002</v>
      </c>
      <c r="P20" s="15">
        <v>0.2351</v>
      </c>
      <c r="Q20" s="15">
        <v>0.42809999999999998</v>
      </c>
      <c r="R20" s="14">
        <v>0.45750000000000002</v>
      </c>
      <c r="S20" s="15">
        <v>0.38629999999999998</v>
      </c>
      <c r="T20" s="15">
        <v>0.31209999999999999</v>
      </c>
      <c r="U20" s="14">
        <v>0.34820000000000001</v>
      </c>
      <c r="V20" s="15">
        <v>1.49E-2</v>
      </c>
      <c r="W20" s="15">
        <v>5.6800000000000003E-2</v>
      </c>
      <c r="X20" s="15">
        <v>5.79E-2</v>
      </c>
      <c r="Y20" s="15">
        <v>0.16969999999999999</v>
      </c>
      <c r="Z20" s="14">
        <v>0.79300000000000004</v>
      </c>
      <c r="AA20" s="15">
        <v>2.2599999999999999E-2</v>
      </c>
      <c r="AB20" s="15">
        <v>8.0699999999999994E-2</v>
      </c>
      <c r="AC20" s="15">
        <v>7.6999999999999999E-2</v>
      </c>
      <c r="AD20" s="15">
        <v>0</v>
      </c>
      <c r="AE20" s="14">
        <v>0.87770000000000004</v>
      </c>
      <c r="AF20" s="15">
        <v>0.1159</v>
      </c>
      <c r="AG20" s="14">
        <v>0.67789999999999995</v>
      </c>
      <c r="AH20" s="15">
        <v>0.3236</v>
      </c>
      <c r="AI20" s="14">
        <v>0.35239999999999999</v>
      </c>
      <c r="AJ20" s="15">
        <v>0</v>
      </c>
      <c r="AK20" s="15">
        <v>0</v>
      </c>
      <c r="AL20" s="15">
        <v>0</v>
      </c>
      <c r="AM20" s="15">
        <v>1</v>
      </c>
      <c r="AN20" s="15">
        <v>0</v>
      </c>
      <c r="AO20" s="15">
        <v>0</v>
      </c>
      <c r="AP20" s="14">
        <v>0</v>
      </c>
      <c r="AQ20" s="15">
        <v>7.1999999999999998E-3</v>
      </c>
      <c r="AR20" s="15">
        <v>3.61E-2</v>
      </c>
      <c r="AS20" s="15">
        <v>6.3200000000000006E-2</v>
      </c>
      <c r="AT20" s="15">
        <v>0.88660000000000005</v>
      </c>
      <c r="AU20" s="15">
        <v>0</v>
      </c>
      <c r="AV20" s="15">
        <v>0</v>
      </c>
      <c r="AW20" s="14">
        <v>2.5899999999999999E-2</v>
      </c>
      <c r="AX20" s="15">
        <v>2.23E-2</v>
      </c>
      <c r="AY20" s="15">
        <v>9.0700000000000003E-2</v>
      </c>
      <c r="AZ20" s="15">
        <v>0.127</v>
      </c>
      <c r="BA20" s="15">
        <v>0.90610000000000002</v>
      </c>
      <c r="BB20" s="15">
        <v>0.53520000000000001</v>
      </c>
      <c r="BC20" s="15">
        <v>0.2465</v>
      </c>
      <c r="BD20" s="14">
        <v>8.5800000000000001E-2</v>
      </c>
    </row>
    <row r="21" spans="1:56" x14ac:dyDescent="0.2">
      <c r="A21" s="4" t="s">
        <v>115</v>
      </c>
      <c r="B21" s="12">
        <v>31</v>
      </c>
      <c r="C21" s="13">
        <v>11</v>
      </c>
      <c r="D21" s="12">
        <v>20</v>
      </c>
      <c r="E21" s="13">
        <v>1</v>
      </c>
      <c r="F21" s="13">
        <v>2</v>
      </c>
      <c r="G21" s="13">
        <v>4</v>
      </c>
      <c r="H21" s="13">
        <v>15</v>
      </c>
      <c r="I21" s="13">
        <v>4</v>
      </c>
      <c r="J21" s="12">
        <v>5</v>
      </c>
      <c r="K21" s="13">
        <v>5</v>
      </c>
      <c r="L21" s="13">
        <v>1</v>
      </c>
      <c r="M21" s="13">
        <v>5</v>
      </c>
      <c r="N21" s="13">
        <v>3</v>
      </c>
      <c r="O21" s="13">
        <v>5</v>
      </c>
      <c r="P21" s="13">
        <v>4</v>
      </c>
      <c r="Q21" s="13">
        <v>7</v>
      </c>
      <c r="R21" s="12">
        <v>1</v>
      </c>
      <c r="S21" s="13">
        <v>9</v>
      </c>
      <c r="T21" s="13">
        <v>10</v>
      </c>
      <c r="U21" s="12">
        <v>12</v>
      </c>
      <c r="V21" s="13">
        <v>7</v>
      </c>
      <c r="W21" s="13">
        <v>0</v>
      </c>
      <c r="X21" s="13">
        <v>2</v>
      </c>
      <c r="Y21" s="13">
        <v>6</v>
      </c>
      <c r="Z21" s="12">
        <v>7</v>
      </c>
      <c r="AA21" s="13">
        <v>14</v>
      </c>
      <c r="AB21" s="13">
        <v>1</v>
      </c>
      <c r="AC21" s="13">
        <v>2</v>
      </c>
      <c r="AD21" s="13">
        <v>4</v>
      </c>
      <c r="AE21" s="12">
        <v>4</v>
      </c>
      <c r="AF21" s="13">
        <v>14</v>
      </c>
      <c r="AG21" s="12">
        <v>14</v>
      </c>
      <c r="AH21" s="13">
        <v>18</v>
      </c>
      <c r="AI21" s="12">
        <v>9</v>
      </c>
      <c r="AJ21" s="13">
        <v>0</v>
      </c>
      <c r="AK21" s="13">
        <v>0</v>
      </c>
      <c r="AL21" s="13">
        <v>0</v>
      </c>
      <c r="AM21" s="13">
        <v>0</v>
      </c>
      <c r="AN21" s="13">
        <v>10</v>
      </c>
      <c r="AO21" s="13">
        <v>21</v>
      </c>
      <c r="AP21" s="12">
        <v>0</v>
      </c>
      <c r="AQ21" s="13">
        <v>4</v>
      </c>
      <c r="AR21" s="13">
        <v>0</v>
      </c>
      <c r="AS21" s="13">
        <v>2</v>
      </c>
      <c r="AT21" s="13">
        <v>2</v>
      </c>
      <c r="AU21" s="13">
        <v>7</v>
      </c>
      <c r="AV21" s="13">
        <v>7</v>
      </c>
      <c r="AW21" s="12">
        <v>8</v>
      </c>
      <c r="AX21" s="13">
        <v>0</v>
      </c>
      <c r="AY21" s="13">
        <v>0</v>
      </c>
      <c r="AZ21" s="13">
        <v>0</v>
      </c>
      <c r="BA21" s="13">
        <v>3</v>
      </c>
      <c r="BB21" s="13">
        <v>9</v>
      </c>
      <c r="BC21" s="13">
        <v>4</v>
      </c>
      <c r="BD21" s="12">
        <v>3</v>
      </c>
    </row>
    <row r="22" spans="1:56" x14ac:dyDescent="0.2">
      <c r="A22" s="4" t="s">
        <v>86</v>
      </c>
      <c r="B22" s="14">
        <v>3.5700000000000003E-2</v>
      </c>
      <c r="C22" s="15">
        <v>2.4400000000000002E-2</v>
      </c>
      <c r="D22" s="14">
        <v>4.6899999999999997E-2</v>
      </c>
      <c r="E22" s="15">
        <v>1.0500000000000001E-2</v>
      </c>
      <c r="F22" s="15">
        <v>1.2999999999999999E-2</v>
      </c>
      <c r="G22" s="15">
        <v>3.1699999999999999E-2</v>
      </c>
      <c r="H22" s="15">
        <v>8.8300000000000003E-2</v>
      </c>
      <c r="I22" s="15">
        <v>2.9100000000000001E-2</v>
      </c>
      <c r="J22" s="14">
        <v>2.1499999999999998E-2</v>
      </c>
      <c r="K22" s="15">
        <v>4.87E-2</v>
      </c>
      <c r="L22" s="15">
        <v>1.0999999999999999E-2</v>
      </c>
      <c r="M22" s="15">
        <v>3.6700000000000003E-2</v>
      </c>
      <c r="N22" s="15">
        <v>2.75E-2</v>
      </c>
      <c r="O22" s="15">
        <v>4.6600000000000003E-2</v>
      </c>
      <c r="P22" s="15">
        <v>3.73E-2</v>
      </c>
      <c r="Q22" s="15">
        <v>5.1200000000000002E-2</v>
      </c>
      <c r="R22" s="14">
        <v>1.7999999999999999E-2</v>
      </c>
      <c r="S22" s="15">
        <v>3.9199999999999999E-2</v>
      </c>
      <c r="T22" s="15">
        <v>3.3399999999999999E-2</v>
      </c>
      <c r="U22" s="14">
        <v>3.9199999999999999E-2</v>
      </c>
      <c r="V22" s="15">
        <v>4.5199999999999997E-2</v>
      </c>
      <c r="W22" s="15">
        <v>0</v>
      </c>
      <c r="X22" s="15">
        <v>4.5999999999999999E-2</v>
      </c>
      <c r="Y22" s="15">
        <v>0.83030000000000004</v>
      </c>
      <c r="Z22" s="14">
        <v>2.46E-2</v>
      </c>
      <c r="AA22" s="15">
        <v>6.1100000000000002E-2</v>
      </c>
      <c r="AB22" s="15">
        <v>4.4000000000000003E-3</v>
      </c>
      <c r="AC22" s="15">
        <v>3.2599999999999997E-2</v>
      </c>
      <c r="AD22" s="15">
        <v>0.84</v>
      </c>
      <c r="AE22" s="14">
        <v>1.44E-2</v>
      </c>
      <c r="AF22" s="15">
        <v>3.27E-2</v>
      </c>
      <c r="AG22" s="14">
        <v>4.36E-2</v>
      </c>
      <c r="AH22" s="15">
        <v>6.1100000000000002E-2</v>
      </c>
      <c r="AI22" s="14">
        <v>1.9900000000000001E-2</v>
      </c>
      <c r="AJ22" s="15">
        <v>0</v>
      </c>
      <c r="AK22" s="15">
        <v>0</v>
      </c>
      <c r="AL22" s="15">
        <v>0</v>
      </c>
      <c r="AM22" s="15">
        <v>0</v>
      </c>
      <c r="AN22" s="15">
        <v>1</v>
      </c>
      <c r="AO22" s="15">
        <v>1</v>
      </c>
      <c r="AP22" s="14">
        <v>0</v>
      </c>
      <c r="AQ22" s="15">
        <v>2.23E-2</v>
      </c>
      <c r="AR22" s="15">
        <v>2.5000000000000001E-3</v>
      </c>
      <c r="AS22" s="15">
        <v>2.63E-2</v>
      </c>
      <c r="AT22" s="15">
        <v>7.1999999999999998E-3</v>
      </c>
      <c r="AU22" s="15">
        <v>0.88819999999999999</v>
      </c>
      <c r="AV22" s="15">
        <v>1</v>
      </c>
      <c r="AW22" s="14">
        <v>7.6200000000000004E-2</v>
      </c>
      <c r="AX22" s="15">
        <v>0</v>
      </c>
      <c r="AY22" s="15">
        <v>0</v>
      </c>
      <c r="AZ22" s="15">
        <v>1.1000000000000001E-3</v>
      </c>
      <c r="BA22" s="15">
        <v>1.15E-2</v>
      </c>
      <c r="BB22" s="15">
        <v>0.1138</v>
      </c>
      <c r="BC22" s="15">
        <v>0.75349999999999995</v>
      </c>
      <c r="BD22" s="14">
        <v>2.8400000000000002E-2</v>
      </c>
    </row>
    <row r="23" spans="1:56" x14ac:dyDescent="0.2">
      <c r="A23" s="4" t="s">
        <v>116</v>
      </c>
      <c r="B23" s="12">
        <v>120</v>
      </c>
      <c r="C23" s="13">
        <v>83</v>
      </c>
      <c r="D23" s="12">
        <v>37</v>
      </c>
      <c r="E23" s="13">
        <v>9</v>
      </c>
      <c r="F23" s="13">
        <v>24</v>
      </c>
      <c r="G23" s="13">
        <v>24</v>
      </c>
      <c r="H23" s="13">
        <v>22</v>
      </c>
      <c r="I23" s="13">
        <v>22</v>
      </c>
      <c r="J23" s="12">
        <v>20</v>
      </c>
      <c r="K23" s="13">
        <v>21</v>
      </c>
      <c r="L23" s="13">
        <v>12</v>
      </c>
      <c r="M23" s="13">
        <v>16</v>
      </c>
      <c r="N23" s="13">
        <v>19</v>
      </c>
      <c r="O23" s="13">
        <v>13</v>
      </c>
      <c r="P23" s="13">
        <v>11</v>
      </c>
      <c r="Q23" s="13">
        <v>23</v>
      </c>
      <c r="R23" s="12">
        <v>5</v>
      </c>
      <c r="S23" s="13">
        <v>29</v>
      </c>
      <c r="T23" s="13">
        <v>46</v>
      </c>
      <c r="U23" s="12">
        <v>35</v>
      </c>
      <c r="V23" s="13">
        <v>16</v>
      </c>
      <c r="W23" s="13">
        <v>19</v>
      </c>
      <c r="X23" s="13">
        <v>6</v>
      </c>
      <c r="Y23" s="13">
        <v>0</v>
      </c>
      <c r="Z23" s="12">
        <v>17</v>
      </c>
      <c r="AA23" s="13">
        <v>29</v>
      </c>
      <c r="AB23" s="13">
        <v>36</v>
      </c>
      <c r="AC23" s="13">
        <v>8</v>
      </c>
      <c r="AD23" s="13">
        <v>0</v>
      </c>
      <c r="AE23" s="12">
        <v>12</v>
      </c>
      <c r="AF23" s="13">
        <v>69</v>
      </c>
      <c r="AG23" s="12">
        <v>23</v>
      </c>
      <c r="AH23" s="13">
        <v>46</v>
      </c>
      <c r="AI23" s="12">
        <v>54</v>
      </c>
      <c r="AJ23" s="13">
        <v>0</v>
      </c>
      <c r="AK23" s="13">
        <v>0</v>
      </c>
      <c r="AL23" s="13">
        <v>0</v>
      </c>
      <c r="AM23" s="13">
        <v>0</v>
      </c>
      <c r="AN23" s="13">
        <v>0</v>
      </c>
      <c r="AO23" s="13">
        <v>0</v>
      </c>
      <c r="AP23" s="12">
        <v>120</v>
      </c>
      <c r="AQ23" s="13">
        <v>14</v>
      </c>
      <c r="AR23" s="13">
        <v>13</v>
      </c>
      <c r="AS23" s="13">
        <v>2</v>
      </c>
      <c r="AT23" s="13">
        <v>8</v>
      </c>
      <c r="AU23" s="13">
        <v>0</v>
      </c>
      <c r="AV23" s="13">
        <v>0</v>
      </c>
      <c r="AW23" s="12">
        <v>80</v>
      </c>
      <c r="AX23" s="13">
        <v>13</v>
      </c>
      <c r="AY23" s="13">
        <v>7</v>
      </c>
      <c r="AZ23" s="13">
        <v>10</v>
      </c>
      <c r="BA23" s="13">
        <v>2</v>
      </c>
      <c r="BB23" s="13">
        <v>4</v>
      </c>
      <c r="BC23" s="13">
        <v>0</v>
      </c>
      <c r="BD23" s="12">
        <v>79</v>
      </c>
    </row>
    <row r="24" spans="1:56" x14ac:dyDescent="0.2">
      <c r="A24" s="4" t="s">
        <v>86</v>
      </c>
      <c r="B24" s="14">
        <v>0.13880000000000001</v>
      </c>
      <c r="C24" s="15">
        <v>0.19220000000000001</v>
      </c>
      <c r="D24" s="14">
        <v>8.5800000000000001E-2</v>
      </c>
      <c r="E24" s="15">
        <v>0.1401</v>
      </c>
      <c r="F24" s="15">
        <v>0.1933</v>
      </c>
      <c r="G24" s="15">
        <v>0.17660000000000001</v>
      </c>
      <c r="H24" s="15">
        <v>0.12839999999999999</v>
      </c>
      <c r="I24" s="15">
        <v>0.14799999999999999</v>
      </c>
      <c r="J24" s="14">
        <v>8.7999999999999995E-2</v>
      </c>
      <c r="K24" s="15">
        <v>0.19409999999999999</v>
      </c>
      <c r="L24" s="15">
        <v>0.1055</v>
      </c>
      <c r="M24" s="15">
        <v>0.13239999999999999</v>
      </c>
      <c r="N24" s="15">
        <v>0.18540000000000001</v>
      </c>
      <c r="O24" s="15">
        <v>0.10920000000000001</v>
      </c>
      <c r="P24" s="15">
        <v>0.1031</v>
      </c>
      <c r="Q24" s="15">
        <v>0.18149999999999999</v>
      </c>
      <c r="R24" s="14">
        <v>7.5899999999999995E-2</v>
      </c>
      <c r="S24" s="15">
        <v>0.1278</v>
      </c>
      <c r="T24" s="15">
        <v>0.1535</v>
      </c>
      <c r="U24" s="14">
        <v>0.11749999999999999</v>
      </c>
      <c r="V24" s="15">
        <v>9.7799999999999998E-2</v>
      </c>
      <c r="W24" s="15">
        <v>0.1171</v>
      </c>
      <c r="X24" s="15">
        <v>0.1144</v>
      </c>
      <c r="Y24" s="15">
        <v>0</v>
      </c>
      <c r="Z24" s="14">
        <v>5.5500000000000001E-2</v>
      </c>
      <c r="AA24" s="15">
        <v>0.13109999999999999</v>
      </c>
      <c r="AB24" s="15">
        <v>0.17330000000000001</v>
      </c>
      <c r="AC24" s="15">
        <v>0.1573</v>
      </c>
      <c r="AD24" s="15">
        <v>3.6200000000000003E-2</v>
      </c>
      <c r="AE24" s="14">
        <v>4.2700000000000002E-2</v>
      </c>
      <c r="AF24" s="15">
        <v>0.1573</v>
      </c>
      <c r="AG24" s="14">
        <v>7.0900000000000005E-2</v>
      </c>
      <c r="AH24" s="15">
        <v>0.15659999999999999</v>
      </c>
      <c r="AI24" s="14">
        <v>0.1132</v>
      </c>
      <c r="AJ24" s="15">
        <v>0</v>
      </c>
      <c r="AK24" s="15">
        <v>0</v>
      </c>
      <c r="AL24" s="15">
        <v>0</v>
      </c>
      <c r="AM24" s="15">
        <v>0</v>
      </c>
      <c r="AN24" s="15">
        <v>0</v>
      </c>
      <c r="AO24" s="15">
        <v>0</v>
      </c>
      <c r="AP24" s="14">
        <v>1</v>
      </c>
      <c r="AQ24" s="15">
        <v>7.3700000000000002E-2</v>
      </c>
      <c r="AR24" s="15">
        <v>7.9000000000000001E-2</v>
      </c>
      <c r="AS24" s="15">
        <v>3.0200000000000001E-2</v>
      </c>
      <c r="AT24" s="15">
        <v>2.3599999999999999E-2</v>
      </c>
      <c r="AU24" s="15">
        <v>0</v>
      </c>
      <c r="AV24" s="15">
        <v>0</v>
      </c>
      <c r="AW24" s="14">
        <v>0.78249999999999997</v>
      </c>
      <c r="AX24" s="15">
        <v>7.7499999999999999E-2</v>
      </c>
      <c r="AY24" s="15">
        <v>4.7699999999999999E-2</v>
      </c>
      <c r="AZ24" s="15">
        <v>0.1255</v>
      </c>
      <c r="BA24" s="15">
        <v>0.01</v>
      </c>
      <c r="BB24" s="15">
        <v>5.3699999999999998E-2</v>
      </c>
      <c r="BC24" s="15">
        <v>0</v>
      </c>
      <c r="BD24" s="14">
        <v>0.6714</v>
      </c>
    </row>
    <row r="25" spans="1:56" x14ac:dyDescent="0.2">
      <c r="A25" s="4" t="s">
        <v>117</v>
      </c>
      <c r="B25" s="12">
        <v>7</v>
      </c>
      <c r="C25" s="13">
        <v>6</v>
      </c>
      <c r="D25" s="12">
        <v>1</v>
      </c>
      <c r="E25" s="13">
        <v>3</v>
      </c>
      <c r="F25" s="13">
        <v>0</v>
      </c>
      <c r="G25" s="13">
        <v>1</v>
      </c>
      <c r="H25" s="13">
        <v>1</v>
      </c>
      <c r="I25" s="13">
        <v>2</v>
      </c>
      <c r="J25" s="12">
        <v>0</v>
      </c>
      <c r="K25" s="13">
        <v>1</v>
      </c>
      <c r="L25" s="13">
        <v>0</v>
      </c>
      <c r="M25" s="13">
        <v>1</v>
      </c>
      <c r="N25" s="13">
        <v>0</v>
      </c>
      <c r="O25" s="13">
        <v>0</v>
      </c>
      <c r="P25" s="13">
        <v>4</v>
      </c>
      <c r="Q25" s="13">
        <v>1</v>
      </c>
      <c r="R25" s="12">
        <v>0</v>
      </c>
      <c r="S25" s="13">
        <v>2</v>
      </c>
      <c r="T25" s="13">
        <v>0</v>
      </c>
      <c r="U25" s="12">
        <v>5</v>
      </c>
      <c r="V25" s="13">
        <v>0</v>
      </c>
      <c r="W25" s="13">
        <v>0</v>
      </c>
      <c r="X25" s="13">
        <v>0</v>
      </c>
      <c r="Y25" s="13">
        <v>0</v>
      </c>
      <c r="Z25" s="12">
        <v>0</v>
      </c>
      <c r="AA25" s="13">
        <v>0</v>
      </c>
      <c r="AB25" s="13">
        <v>0</v>
      </c>
      <c r="AC25" s="13">
        <v>0</v>
      </c>
      <c r="AD25" s="13">
        <v>0</v>
      </c>
      <c r="AE25" s="12">
        <v>0</v>
      </c>
      <c r="AF25" s="13">
        <v>3</v>
      </c>
      <c r="AG25" s="12">
        <v>1</v>
      </c>
      <c r="AH25" s="13">
        <v>3</v>
      </c>
      <c r="AI25" s="12">
        <v>1</v>
      </c>
      <c r="AJ25" s="13">
        <v>0</v>
      </c>
      <c r="AK25" s="13">
        <v>0</v>
      </c>
      <c r="AL25" s="13">
        <v>0</v>
      </c>
      <c r="AM25" s="13">
        <v>0</v>
      </c>
      <c r="AN25" s="13">
        <v>0</v>
      </c>
      <c r="AO25" s="13">
        <v>0</v>
      </c>
      <c r="AP25" s="12">
        <v>0</v>
      </c>
      <c r="AQ25" s="13">
        <v>0</v>
      </c>
      <c r="AR25" s="13">
        <v>0</v>
      </c>
      <c r="AS25" s="13">
        <v>0</v>
      </c>
      <c r="AT25" s="13">
        <v>0</v>
      </c>
      <c r="AU25" s="13">
        <v>0</v>
      </c>
      <c r="AV25" s="13">
        <v>0</v>
      </c>
      <c r="AW25" s="12">
        <v>0</v>
      </c>
      <c r="AX25" s="13">
        <v>0</v>
      </c>
      <c r="AY25" s="13">
        <v>0</v>
      </c>
      <c r="AZ25" s="13">
        <v>0</v>
      </c>
      <c r="BA25" s="13">
        <v>0</v>
      </c>
      <c r="BB25" s="13">
        <v>0</v>
      </c>
      <c r="BC25" s="13">
        <v>0</v>
      </c>
      <c r="BD25" s="12">
        <v>0</v>
      </c>
    </row>
    <row r="26" spans="1:56" x14ac:dyDescent="0.2">
      <c r="A26" s="8" t="s">
        <v>86</v>
      </c>
      <c r="B26" s="16">
        <v>8.2000000000000007E-3</v>
      </c>
      <c r="C26" s="17">
        <v>1.3100000000000001E-2</v>
      </c>
      <c r="D26" s="16">
        <v>3.3999999999999998E-3</v>
      </c>
      <c r="E26" s="17">
        <v>4.9700000000000001E-2</v>
      </c>
      <c r="F26" s="17">
        <v>0</v>
      </c>
      <c r="G26" s="17">
        <v>8.5000000000000006E-3</v>
      </c>
      <c r="H26" s="17">
        <v>5.5999999999999999E-3</v>
      </c>
      <c r="I26" s="17">
        <v>1.15E-2</v>
      </c>
      <c r="J26" s="16">
        <v>0</v>
      </c>
      <c r="K26" s="17">
        <v>6.4999999999999997E-3</v>
      </c>
      <c r="L26" s="17">
        <v>0</v>
      </c>
      <c r="M26" s="17">
        <v>5.7999999999999996E-3</v>
      </c>
      <c r="N26" s="17">
        <v>0</v>
      </c>
      <c r="O26" s="17">
        <v>0</v>
      </c>
      <c r="P26" s="17">
        <v>4.1500000000000002E-2</v>
      </c>
      <c r="Q26" s="17">
        <v>1.0999999999999999E-2</v>
      </c>
      <c r="R26" s="16">
        <v>0</v>
      </c>
      <c r="S26" s="17">
        <v>7.4000000000000003E-3</v>
      </c>
      <c r="T26" s="17">
        <v>1.2999999999999999E-3</v>
      </c>
      <c r="U26" s="16">
        <v>1.6899999999999998E-2</v>
      </c>
      <c r="V26" s="17">
        <v>5.9999999999999995E-4</v>
      </c>
      <c r="W26" s="17">
        <v>0</v>
      </c>
      <c r="X26" s="17">
        <v>0</v>
      </c>
      <c r="Y26" s="17">
        <v>0</v>
      </c>
      <c r="Z26" s="16">
        <v>0</v>
      </c>
      <c r="AA26" s="17">
        <v>5.0000000000000001E-4</v>
      </c>
      <c r="AB26" s="17">
        <v>0</v>
      </c>
      <c r="AC26" s="17">
        <v>0</v>
      </c>
      <c r="AD26" s="17">
        <v>0</v>
      </c>
      <c r="AE26" s="16">
        <v>0</v>
      </c>
      <c r="AF26" s="17">
        <v>6.4999999999999997E-3</v>
      </c>
      <c r="AG26" s="16">
        <v>3.0000000000000001E-3</v>
      </c>
      <c r="AH26" s="17">
        <v>8.6999999999999994E-3</v>
      </c>
      <c r="AI26" s="16">
        <v>1.6999999999999999E-3</v>
      </c>
      <c r="AJ26" s="17">
        <v>0</v>
      </c>
      <c r="AK26" s="17">
        <v>0</v>
      </c>
      <c r="AL26" s="17">
        <v>0</v>
      </c>
      <c r="AM26" s="17">
        <v>0</v>
      </c>
      <c r="AN26" s="17">
        <v>0</v>
      </c>
      <c r="AO26" s="17">
        <v>0</v>
      </c>
      <c r="AP26" s="16">
        <v>0</v>
      </c>
      <c r="AQ26" s="17">
        <v>0</v>
      </c>
      <c r="AR26" s="17">
        <v>0</v>
      </c>
      <c r="AS26" s="17">
        <v>0</v>
      </c>
      <c r="AT26" s="17">
        <v>0</v>
      </c>
      <c r="AU26" s="17">
        <v>0</v>
      </c>
      <c r="AV26" s="17">
        <v>0</v>
      </c>
      <c r="AW26" s="16">
        <v>0</v>
      </c>
      <c r="AX26" s="17">
        <v>5.9999999999999995E-4</v>
      </c>
      <c r="AY26" s="17">
        <v>0</v>
      </c>
      <c r="AZ26" s="17">
        <v>0</v>
      </c>
      <c r="BA26" s="17">
        <v>0</v>
      </c>
      <c r="BB26" s="17">
        <v>0</v>
      </c>
      <c r="BC26" s="17">
        <v>0</v>
      </c>
      <c r="BD26" s="16">
        <v>0</v>
      </c>
    </row>
    <row r="27" spans="1:56" x14ac:dyDescent="0.2">
      <c r="A27" s="4" t="s">
        <v>97</v>
      </c>
      <c r="B27" s="12">
        <v>867</v>
      </c>
      <c r="C27" s="13">
        <v>432</v>
      </c>
      <c r="D27" s="12">
        <v>435</v>
      </c>
      <c r="E27" s="13">
        <v>66</v>
      </c>
      <c r="F27" s="13">
        <v>123</v>
      </c>
      <c r="G27" s="13">
        <v>133</v>
      </c>
      <c r="H27" s="13">
        <v>173</v>
      </c>
      <c r="I27" s="13">
        <v>147</v>
      </c>
      <c r="J27" s="12">
        <v>223</v>
      </c>
      <c r="K27" s="13">
        <v>106</v>
      </c>
      <c r="L27" s="13">
        <v>116</v>
      </c>
      <c r="M27" s="13">
        <v>124</v>
      </c>
      <c r="N27" s="13">
        <v>104</v>
      </c>
      <c r="O27" s="13">
        <v>116</v>
      </c>
      <c r="P27" s="13">
        <v>103</v>
      </c>
      <c r="Q27" s="13">
        <v>129</v>
      </c>
      <c r="R27" s="12">
        <v>70</v>
      </c>
      <c r="S27" s="13">
        <v>225</v>
      </c>
      <c r="T27" s="13">
        <v>298</v>
      </c>
      <c r="U27" s="12">
        <v>300</v>
      </c>
      <c r="V27" s="13">
        <v>166</v>
      </c>
      <c r="W27" s="13">
        <v>162</v>
      </c>
      <c r="X27" s="13">
        <v>52</v>
      </c>
      <c r="Y27" s="13">
        <v>7</v>
      </c>
      <c r="Z27" s="12">
        <v>301</v>
      </c>
      <c r="AA27" s="13">
        <v>224</v>
      </c>
      <c r="AB27" s="13">
        <v>205</v>
      </c>
      <c r="AC27" s="13">
        <v>52</v>
      </c>
      <c r="AD27" s="13">
        <v>4</v>
      </c>
      <c r="AE27" s="12">
        <v>284</v>
      </c>
      <c r="AF27" s="13">
        <v>438</v>
      </c>
      <c r="AG27" s="12">
        <v>330</v>
      </c>
      <c r="AH27" s="13">
        <v>297</v>
      </c>
      <c r="AI27" s="12">
        <v>477</v>
      </c>
      <c r="AJ27" s="13">
        <v>177</v>
      </c>
      <c r="AK27" s="13">
        <v>170</v>
      </c>
      <c r="AL27" s="13">
        <v>62</v>
      </c>
      <c r="AM27" s="13">
        <v>299</v>
      </c>
      <c r="AN27" s="13">
        <v>10</v>
      </c>
      <c r="AO27" s="13">
        <v>21</v>
      </c>
      <c r="AP27" s="12">
        <v>120</v>
      </c>
      <c r="AQ27" s="13">
        <v>184</v>
      </c>
      <c r="AR27" s="13">
        <v>165</v>
      </c>
      <c r="AS27" s="13">
        <v>67</v>
      </c>
      <c r="AT27" s="13">
        <v>319</v>
      </c>
      <c r="AU27" s="13">
        <v>8</v>
      </c>
      <c r="AV27" s="13">
        <v>7</v>
      </c>
      <c r="AW27" s="12">
        <v>102</v>
      </c>
      <c r="AX27" s="13">
        <v>165</v>
      </c>
      <c r="AY27" s="13">
        <v>143</v>
      </c>
      <c r="AZ27" s="13">
        <v>80</v>
      </c>
      <c r="BA27" s="13">
        <v>239</v>
      </c>
      <c r="BB27" s="13">
        <v>82</v>
      </c>
      <c r="BC27" s="13">
        <v>5</v>
      </c>
      <c r="BD27" s="12">
        <v>118</v>
      </c>
    </row>
    <row r="28" spans="1:56" x14ac:dyDescent="0.2">
      <c r="A28" s="8" t="s">
        <v>86</v>
      </c>
      <c r="B28" s="18">
        <v>1</v>
      </c>
      <c r="C28" s="19">
        <v>1.0001</v>
      </c>
      <c r="D28" s="18">
        <v>1</v>
      </c>
      <c r="E28" s="19">
        <v>0.99990000000000001</v>
      </c>
      <c r="F28" s="19">
        <v>1</v>
      </c>
      <c r="G28" s="19">
        <v>1</v>
      </c>
      <c r="H28" s="19">
        <v>1</v>
      </c>
      <c r="I28" s="19">
        <v>1</v>
      </c>
      <c r="J28" s="18">
        <v>1</v>
      </c>
      <c r="K28" s="19">
        <v>1.0001</v>
      </c>
      <c r="L28" s="19">
        <v>1</v>
      </c>
      <c r="M28" s="19">
        <v>0.99990000000000001</v>
      </c>
      <c r="N28" s="19">
        <v>0.99990000000000001</v>
      </c>
      <c r="O28" s="19">
        <v>1.0001</v>
      </c>
      <c r="P28" s="19">
        <v>1</v>
      </c>
      <c r="Q28" s="19">
        <v>1</v>
      </c>
      <c r="R28" s="18">
        <v>1</v>
      </c>
      <c r="S28" s="19">
        <v>1.0001</v>
      </c>
      <c r="T28" s="19">
        <v>1.0001</v>
      </c>
      <c r="U28" s="18">
        <v>1</v>
      </c>
      <c r="V28" s="19">
        <v>1</v>
      </c>
      <c r="W28" s="19">
        <v>1.0002</v>
      </c>
      <c r="X28" s="19">
        <v>0.99990000000000001</v>
      </c>
      <c r="Y28" s="19">
        <v>1</v>
      </c>
      <c r="Z28" s="18">
        <v>0.99990000000000001</v>
      </c>
      <c r="AA28" s="19">
        <v>1</v>
      </c>
      <c r="AB28" s="19">
        <v>0.99990000000000001</v>
      </c>
      <c r="AC28" s="19">
        <v>0.99990000000000001</v>
      </c>
      <c r="AD28" s="19">
        <v>1.0001</v>
      </c>
      <c r="AE28" s="18">
        <v>0.99990000000000001</v>
      </c>
      <c r="AF28" s="19">
        <v>1</v>
      </c>
      <c r="AG28" s="18">
        <v>1</v>
      </c>
      <c r="AH28" s="19">
        <v>1</v>
      </c>
      <c r="AI28" s="18">
        <v>1.0001</v>
      </c>
      <c r="AJ28" s="19">
        <v>1</v>
      </c>
      <c r="AK28" s="19">
        <v>1</v>
      </c>
      <c r="AL28" s="19">
        <v>1</v>
      </c>
      <c r="AM28" s="19">
        <v>1</v>
      </c>
      <c r="AN28" s="19">
        <v>1</v>
      </c>
      <c r="AO28" s="19">
        <v>1</v>
      </c>
      <c r="AP28" s="18">
        <v>1</v>
      </c>
      <c r="AQ28" s="19">
        <v>1</v>
      </c>
      <c r="AR28" s="19">
        <v>1</v>
      </c>
      <c r="AS28" s="19">
        <v>1</v>
      </c>
      <c r="AT28" s="19">
        <v>1.0001</v>
      </c>
      <c r="AU28" s="19">
        <v>1</v>
      </c>
      <c r="AV28" s="19">
        <v>1</v>
      </c>
      <c r="AW28" s="18">
        <v>0.99990000000000001</v>
      </c>
      <c r="AX28" s="19">
        <v>0.99990000000000001</v>
      </c>
      <c r="AY28" s="19">
        <v>0.99990000000000001</v>
      </c>
      <c r="AZ28" s="19">
        <v>0.99990000000000001</v>
      </c>
      <c r="BA28" s="19">
        <v>0.99990000000000001</v>
      </c>
      <c r="BB28" s="19">
        <v>1</v>
      </c>
      <c r="BC28" s="19">
        <v>1</v>
      </c>
      <c r="BD28" s="18">
        <v>1</v>
      </c>
    </row>
  </sheetData>
  <mergeCells count="13">
    <mergeCell ref="A6:Z6"/>
    <mergeCell ref="A7:Z7"/>
    <mergeCell ref="C9:D9"/>
    <mergeCell ref="E9:J9"/>
    <mergeCell ref="K9:R9"/>
    <mergeCell ref="S9:U9"/>
    <mergeCell ref="V9:Z9"/>
    <mergeCell ref="AX9:BD9"/>
    <mergeCell ref="AA9:AE9"/>
    <mergeCell ref="AF9:AG9"/>
    <mergeCell ref="AH9:AI9"/>
    <mergeCell ref="AJ9:AP9"/>
    <mergeCell ref="AQ9:AW9"/>
  </mergeCells>
  <pageMargins left="0.7" right="0.7" top="0.75" bottom="0.75" header="0.3" footer="0.3"/>
  <pageSetup paperSize="9" orientation="portrait" horizontalDpi="300" verticalDpi="30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D24"/>
  <sheetViews>
    <sheetView workbookViewId="0">
      <selection activeCell="A5" sqref="A5"/>
    </sheetView>
  </sheetViews>
  <sheetFormatPr defaultRowHeight="12.75" x14ac:dyDescent="0.2"/>
  <cols>
    <col min="1" max="1" width="30.7109375" customWidth="1"/>
    <col min="2" max="55" width="10.7109375" customWidth="1"/>
  </cols>
  <sheetData>
    <row r="1" spans="1:56" ht="23.25" x14ac:dyDescent="0.35">
      <c r="A1" s="2" t="s">
        <v>47</v>
      </c>
    </row>
    <row r="2" spans="1:56" ht="18" x14ac:dyDescent="0.25">
      <c r="A2" s="3" t="s">
        <v>48</v>
      </c>
    </row>
    <row r="3" spans="1:56" x14ac:dyDescent="0.2">
      <c r="A3" t="s">
        <v>49</v>
      </c>
    </row>
    <row r="5" spans="1:56" x14ac:dyDescent="0.2">
      <c r="A5" s="7" t="s">
        <v>15</v>
      </c>
    </row>
    <row r="6" spans="1:56" ht="42" customHeight="1" x14ac:dyDescent="0.2">
      <c r="A6" s="43" t="s">
        <v>120</v>
      </c>
      <c r="B6" s="44"/>
      <c r="C6" s="44"/>
      <c r="D6" s="44"/>
      <c r="E6" s="44"/>
      <c r="F6" s="44"/>
      <c r="G6" s="44"/>
      <c r="H6" s="44"/>
      <c r="I6" s="44"/>
      <c r="J6" s="44"/>
      <c r="K6" s="44"/>
      <c r="L6" s="44"/>
      <c r="M6" s="44"/>
      <c r="N6" s="44"/>
      <c r="O6" s="44"/>
      <c r="P6" s="44"/>
      <c r="Q6" s="44"/>
      <c r="R6" s="44"/>
      <c r="S6" s="44"/>
      <c r="T6" s="44"/>
      <c r="U6" s="44"/>
      <c r="V6" s="44"/>
      <c r="W6" s="44"/>
      <c r="X6" s="44"/>
      <c r="Y6" s="44"/>
      <c r="Z6" s="44"/>
    </row>
    <row r="7" spans="1:56" x14ac:dyDescent="0.2">
      <c r="A7" s="43" t="s">
        <v>208</v>
      </c>
      <c r="B7" s="44"/>
      <c r="C7" s="44"/>
      <c r="D7" s="44"/>
      <c r="E7" s="44"/>
      <c r="F7" s="44"/>
      <c r="G7" s="44"/>
      <c r="H7" s="44"/>
      <c r="I7" s="44"/>
      <c r="J7" s="44"/>
      <c r="K7" s="44"/>
      <c r="L7" s="44"/>
      <c r="M7" s="44"/>
      <c r="N7" s="44"/>
      <c r="O7" s="44"/>
      <c r="P7" s="44"/>
      <c r="Q7" s="44"/>
      <c r="R7" s="44"/>
      <c r="S7" s="44"/>
      <c r="T7" s="44"/>
      <c r="U7" s="44"/>
      <c r="V7" s="44"/>
      <c r="W7" s="44"/>
      <c r="X7" s="44"/>
      <c r="Y7" s="44"/>
      <c r="Z7" s="44"/>
    </row>
    <row r="9" spans="1:56" ht="39.950000000000003" customHeight="1" x14ac:dyDescent="0.2">
      <c r="B9" s="5"/>
      <c r="C9" s="41" t="s">
        <v>98</v>
      </c>
      <c r="D9" s="42"/>
      <c r="E9" s="41" t="s">
        <v>99</v>
      </c>
      <c r="F9" s="41"/>
      <c r="G9" s="41"/>
      <c r="H9" s="41"/>
      <c r="I9" s="41"/>
      <c r="J9" s="42"/>
      <c r="K9" s="41" t="s">
        <v>100</v>
      </c>
      <c r="L9" s="41"/>
      <c r="M9" s="41"/>
      <c r="N9" s="41"/>
      <c r="O9" s="41"/>
      <c r="P9" s="41"/>
      <c r="Q9" s="41"/>
      <c r="R9" s="42"/>
      <c r="S9" s="41" t="s">
        <v>101</v>
      </c>
      <c r="T9" s="41"/>
      <c r="U9" s="42"/>
      <c r="V9" s="41" t="s">
        <v>102</v>
      </c>
      <c r="W9" s="41"/>
      <c r="X9" s="41"/>
      <c r="Y9" s="41"/>
      <c r="Z9" s="42"/>
      <c r="AA9" s="41" t="s">
        <v>103</v>
      </c>
      <c r="AB9" s="41"/>
      <c r="AC9" s="41"/>
      <c r="AD9" s="41"/>
      <c r="AE9" s="42"/>
      <c r="AF9" s="41" t="s">
        <v>104</v>
      </c>
      <c r="AG9" s="42"/>
      <c r="AH9" s="41" t="s">
        <v>105</v>
      </c>
      <c r="AI9" s="42"/>
      <c r="AJ9" s="41" t="s">
        <v>106</v>
      </c>
      <c r="AK9" s="41"/>
      <c r="AL9" s="41"/>
      <c r="AM9" s="41"/>
      <c r="AN9" s="41"/>
      <c r="AO9" s="41"/>
      <c r="AP9" s="42"/>
      <c r="AQ9" s="41" t="s">
        <v>107</v>
      </c>
      <c r="AR9" s="41"/>
      <c r="AS9" s="41"/>
      <c r="AT9" s="41"/>
      <c r="AU9" s="41"/>
      <c r="AV9" s="41"/>
      <c r="AW9" s="42"/>
      <c r="AX9" s="41" t="s">
        <v>108</v>
      </c>
      <c r="AY9" s="41"/>
      <c r="AZ9" s="41"/>
      <c r="BA9" s="41"/>
      <c r="BB9" s="41"/>
      <c r="BC9" s="41"/>
      <c r="BD9" s="42"/>
    </row>
    <row r="10" spans="1:56" ht="39.950000000000003" customHeight="1" x14ac:dyDescent="0.2">
      <c r="A10" s="5"/>
      <c r="B10" s="9" t="s">
        <v>52</v>
      </c>
      <c r="C10" s="6" t="s">
        <v>53</v>
      </c>
      <c r="D10" s="5" t="s">
        <v>54</v>
      </c>
      <c r="E10" s="6" t="s">
        <v>55</v>
      </c>
      <c r="F10" s="6" t="s">
        <v>56</v>
      </c>
      <c r="G10" s="6" t="s">
        <v>57</v>
      </c>
      <c r="H10" s="6" t="s">
        <v>58</v>
      </c>
      <c r="I10" s="6" t="s">
        <v>59</v>
      </c>
      <c r="J10" s="5" t="s">
        <v>60</v>
      </c>
      <c r="K10" s="6" t="s">
        <v>61</v>
      </c>
      <c r="L10" s="6" t="s">
        <v>62</v>
      </c>
      <c r="M10" s="6" t="s">
        <v>63</v>
      </c>
      <c r="N10" s="6" t="s">
        <v>64</v>
      </c>
      <c r="O10" s="6" t="s">
        <v>65</v>
      </c>
      <c r="P10" s="6" t="s">
        <v>66</v>
      </c>
      <c r="Q10" s="6" t="s">
        <v>67</v>
      </c>
      <c r="R10" s="5" t="s">
        <v>68</v>
      </c>
      <c r="S10" s="6" t="s">
        <v>69</v>
      </c>
      <c r="T10" s="6" t="s">
        <v>70</v>
      </c>
      <c r="U10" s="5" t="s">
        <v>71</v>
      </c>
      <c r="V10" s="6" t="s">
        <v>72</v>
      </c>
      <c r="W10" s="6" t="s">
        <v>73</v>
      </c>
      <c r="X10" s="6" t="s">
        <v>74</v>
      </c>
      <c r="Y10" s="6" t="s">
        <v>75</v>
      </c>
      <c r="Z10" s="5" t="s">
        <v>76</v>
      </c>
      <c r="AA10" s="6" t="s">
        <v>72</v>
      </c>
      <c r="AB10" s="6" t="s">
        <v>73</v>
      </c>
      <c r="AC10" s="6" t="s">
        <v>74</v>
      </c>
      <c r="AD10" s="6" t="s">
        <v>75</v>
      </c>
      <c r="AE10" s="5" t="s">
        <v>76</v>
      </c>
      <c r="AF10" s="6" t="s">
        <v>77</v>
      </c>
      <c r="AG10" s="5" t="s">
        <v>78</v>
      </c>
      <c r="AH10" s="6" t="s">
        <v>79</v>
      </c>
      <c r="AI10" s="5" t="s">
        <v>80</v>
      </c>
      <c r="AJ10" s="6" t="s">
        <v>72</v>
      </c>
      <c r="AK10" s="6" t="s">
        <v>73</v>
      </c>
      <c r="AL10" s="6" t="s">
        <v>74</v>
      </c>
      <c r="AM10" s="6" t="s">
        <v>76</v>
      </c>
      <c r="AN10" s="6" t="s">
        <v>81</v>
      </c>
      <c r="AO10" s="6" t="s">
        <v>75</v>
      </c>
      <c r="AP10" s="5" t="s">
        <v>82</v>
      </c>
      <c r="AQ10" s="6" t="s">
        <v>72</v>
      </c>
      <c r="AR10" s="6" t="s">
        <v>73</v>
      </c>
      <c r="AS10" s="6" t="s">
        <v>74</v>
      </c>
      <c r="AT10" s="6" t="s">
        <v>76</v>
      </c>
      <c r="AU10" s="6" t="s">
        <v>81</v>
      </c>
      <c r="AV10" s="6" t="s">
        <v>75</v>
      </c>
      <c r="AW10" s="5" t="s">
        <v>82</v>
      </c>
      <c r="AX10" s="6" t="s">
        <v>72</v>
      </c>
      <c r="AY10" s="6" t="s">
        <v>73</v>
      </c>
      <c r="AZ10" s="6" t="s">
        <v>74</v>
      </c>
      <c r="BA10" s="6" t="s">
        <v>76</v>
      </c>
      <c r="BB10" s="6" t="s">
        <v>81</v>
      </c>
      <c r="BC10" s="6" t="s">
        <v>75</v>
      </c>
      <c r="BD10" s="5" t="s">
        <v>82</v>
      </c>
    </row>
    <row r="11" spans="1:56" x14ac:dyDescent="0.2">
      <c r="A11" s="4" t="s">
        <v>83</v>
      </c>
      <c r="B11" s="12">
        <v>788</v>
      </c>
      <c r="C11" s="13">
        <v>384</v>
      </c>
      <c r="D11" s="12">
        <v>404</v>
      </c>
      <c r="E11" s="13">
        <v>47</v>
      </c>
      <c r="F11" s="13">
        <v>83</v>
      </c>
      <c r="G11" s="13">
        <v>136</v>
      </c>
      <c r="H11" s="13">
        <v>149</v>
      </c>
      <c r="I11" s="13">
        <v>177</v>
      </c>
      <c r="J11" s="12">
        <v>196</v>
      </c>
      <c r="K11" s="13">
        <v>150</v>
      </c>
      <c r="L11" s="13">
        <v>121</v>
      </c>
      <c r="M11" s="13">
        <v>122</v>
      </c>
      <c r="N11" s="13">
        <v>81</v>
      </c>
      <c r="O11" s="13">
        <v>68</v>
      </c>
      <c r="P11" s="13">
        <v>74</v>
      </c>
      <c r="Q11" s="13">
        <v>106</v>
      </c>
      <c r="R11" s="12">
        <v>66</v>
      </c>
      <c r="S11" s="13">
        <v>201</v>
      </c>
      <c r="T11" s="13">
        <v>301</v>
      </c>
      <c r="U11" s="12">
        <v>249</v>
      </c>
      <c r="V11" s="13">
        <v>163</v>
      </c>
      <c r="W11" s="13">
        <v>113</v>
      </c>
      <c r="X11" s="13">
        <v>57</v>
      </c>
      <c r="Y11" s="13">
        <v>14</v>
      </c>
      <c r="Z11" s="12">
        <v>301</v>
      </c>
      <c r="AA11" s="13">
        <v>195</v>
      </c>
      <c r="AB11" s="13">
        <v>137</v>
      </c>
      <c r="AC11" s="13">
        <v>57</v>
      </c>
      <c r="AD11" s="13">
        <v>13</v>
      </c>
      <c r="AE11" s="12">
        <v>310</v>
      </c>
      <c r="AF11" s="13">
        <v>349</v>
      </c>
      <c r="AG11" s="12">
        <v>352</v>
      </c>
      <c r="AH11" s="13">
        <v>242</v>
      </c>
      <c r="AI11" s="12">
        <v>453</v>
      </c>
      <c r="AJ11" s="13">
        <v>184</v>
      </c>
      <c r="AK11" s="13">
        <v>156</v>
      </c>
      <c r="AL11" s="13">
        <v>73</v>
      </c>
      <c r="AM11" s="13">
        <v>335</v>
      </c>
      <c r="AN11" s="13">
        <v>18</v>
      </c>
      <c r="AO11" s="13">
        <v>22</v>
      </c>
      <c r="AP11" s="12">
        <v>0</v>
      </c>
      <c r="AQ11" s="13">
        <v>181</v>
      </c>
      <c r="AR11" s="13">
        <v>132</v>
      </c>
      <c r="AS11" s="13">
        <v>80</v>
      </c>
      <c r="AT11" s="13">
        <v>346</v>
      </c>
      <c r="AU11" s="13">
        <v>12</v>
      </c>
      <c r="AV11" s="13">
        <v>9</v>
      </c>
      <c r="AW11" s="12">
        <v>22</v>
      </c>
      <c r="AX11" s="13">
        <v>162</v>
      </c>
      <c r="AY11" s="13">
        <v>125</v>
      </c>
      <c r="AZ11" s="13">
        <v>76</v>
      </c>
      <c r="BA11" s="13">
        <v>266</v>
      </c>
      <c r="BB11" s="13">
        <v>79</v>
      </c>
      <c r="BC11" s="13">
        <v>6</v>
      </c>
      <c r="BD11" s="12">
        <v>45</v>
      </c>
    </row>
    <row r="12" spans="1:56" x14ac:dyDescent="0.2">
      <c r="A12" s="8" t="s">
        <v>84</v>
      </c>
      <c r="B12" s="10">
        <v>739</v>
      </c>
      <c r="C12" s="11">
        <v>343</v>
      </c>
      <c r="D12" s="10">
        <v>396</v>
      </c>
      <c r="E12" s="11">
        <v>54</v>
      </c>
      <c r="F12" s="11">
        <v>99</v>
      </c>
      <c r="G12" s="11">
        <v>109</v>
      </c>
      <c r="H12" s="11">
        <v>150</v>
      </c>
      <c r="I12" s="11">
        <v>124</v>
      </c>
      <c r="J12" s="10">
        <v>204</v>
      </c>
      <c r="K12" s="11">
        <v>84</v>
      </c>
      <c r="L12" s="11">
        <v>104</v>
      </c>
      <c r="M12" s="11">
        <v>107</v>
      </c>
      <c r="N12" s="11">
        <v>84</v>
      </c>
      <c r="O12" s="11">
        <v>103</v>
      </c>
      <c r="P12" s="11">
        <v>88</v>
      </c>
      <c r="Q12" s="11">
        <v>104</v>
      </c>
      <c r="R12" s="10">
        <v>64</v>
      </c>
      <c r="S12" s="11">
        <v>194</v>
      </c>
      <c r="T12" s="11">
        <v>251</v>
      </c>
      <c r="U12" s="10">
        <v>260</v>
      </c>
      <c r="V12" s="11">
        <v>149</v>
      </c>
      <c r="W12" s="11">
        <v>143</v>
      </c>
      <c r="X12" s="11">
        <v>46</v>
      </c>
      <c r="Y12" s="11">
        <v>7</v>
      </c>
      <c r="Z12" s="10">
        <v>285</v>
      </c>
      <c r="AA12" s="11">
        <v>195</v>
      </c>
      <c r="AB12" s="11">
        <v>170</v>
      </c>
      <c r="AC12" s="11">
        <v>44</v>
      </c>
      <c r="AD12" s="11">
        <v>4</v>
      </c>
      <c r="AE12" s="10">
        <v>271</v>
      </c>
      <c r="AF12" s="11">
        <v>366</v>
      </c>
      <c r="AG12" s="10">
        <v>306</v>
      </c>
      <c r="AH12" s="11">
        <v>248</v>
      </c>
      <c r="AI12" s="10">
        <v>422</v>
      </c>
      <c r="AJ12" s="11">
        <v>177</v>
      </c>
      <c r="AK12" s="11">
        <v>170</v>
      </c>
      <c r="AL12" s="11">
        <v>62</v>
      </c>
      <c r="AM12" s="11">
        <v>299</v>
      </c>
      <c r="AN12" s="11">
        <v>10</v>
      </c>
      <c r="AO12" s="11">
        <v>21</v>
      </c>
      <c r="AP12" s="10">
        <v>0</v>
      </c>
      <c r="AQ12" s="11">
        <v>170</v>
      </c>
      <c r="AR12" s="11">
        <v>152</v>
      </c>
      <c r="AS12" s="11">
        <v>65</v>
      </c>
      <c r="AT12" s="11">
        <v>312</v>
      </c>
      <c r="AU12" s="11">
        <v>8</v>
      </c>
      <c r="AV12" s="11">
        <v>7</v>
      </c>
      <c r="AW12" s="10">
        <v>22</v>
      </c>
      <c r="AX12" s="11">
        <v>152</v>
      </c>
      <c r="AY12" s="11">
        <v>136</v>
      </c>
      <c r="AZ12" s="11">
        <v>70</v>
      </c>
      <c r="BA12" s="11">
        <v>237</v>
      </c>
      <c r="BB12" s="11">
        <v>77</v>
      </c>
      <c r="BC12" s="11">
        <v>5</v>
      </c>
      <c r="BD12" s="10">
        <v>39</v>
      </c>
    </row>
    <row r="13" spans="1:56" ht="25.5" x14ac:dyDescent="0.2">
      <c r="A13" s="4" t="s">
        <v>111</v>
      </c>
      <c r="B13" s="12">
        <v>177</v>
      </c>
      <c r="C13" s="13">
        <v>73</v>
      </c>
      <c r="D13" s="12">
        <v>105</v>
      </c>
      <c r="E13" s="13">
        <v>2</v>
      </c>
      <c r="F13" s="13">
        <v>20</v>
      </c>
      <c r="G13" s="13">
        <v>15</v>
      </c>
      <c r="H13" s="13">
        <v>23</v>
      </c>
      <c r="I13" s="13">
        <v>43</v>
      </c>
      <c r="J13" s="12">
        <v>74</v>
      </c>
      <c r="K13" s="13">
        <v>14</v>
      </c>
      <c r="L13" s="13">
        <v>31</v>
      </c>
      <c r="M13" s="13">
        <v>23</v>
      </c>
      <c r="N13" s="13">
        <v>21</v>
      </c>
      <c r="O13" s="13">
        <v>29</v>
      </c>
      <c r="P13" s="13">
        <v>22</v>
      </c>
      <c r="Q13" s="13">
        <v>21</v>
      </c>
      <c r="R13" s="12">
        <v>16</v>
      </c>
      <c r="S13" s="13">
        <v>38</v>
      </c>
      <c r="T13" s="13">
        <v>68</v>
      </c>
      <c r="U13" s="12">
        <v>60</v>
      </c>
      <c r="V13" s="13">
        <v>134</v>
      </c>
      <c r="W13" s="13">
        <v>8</v>
      </c>
      <c r="X13" s="13">
        <v>5</v>
      </c>
      <c r="Y13" s="13">
        <v>0</v>
      </c>
      <c r="Z13" s="12">
        <v>12</v>
      </c>
      <c r="AA13" s="13">
        <v>166</v>
      </c>
      <c r="AB13" s="13">
        <v>6</v>
      </c>
      <c r="AC13" s="13">
        <v>2</v>
      </c>
      <c r="AD13" s="13">
        <v>0</v>
      </c>
      <c r="AE13" s="12">
        <v>2</v>
      </c>
      <c r="AF13" s="13">
        <v>151</v>
      </c>
      <c r="AG13" s="12">
        <v>16</v>
      </c>
      <c r="AH13" s="13">
        <v>91</v>
      </c>
      <c r="AI13" s="12">
        <v>83</v>
      </c>
      <c r="AJ13" s="13">
        <v>177</v>
      </c>
      <c r="AK13" s="13">
        <v>0</v>
      </c>
      <c r="AL13" s="13">
        <v>0</v>
      </c>
      <c r="AM13" s="13">
        <v>0</v>
      </c>
      <c r="AN13" s="13">
        <v>0</v>
      </c>
      <c r="AO13" s="13">
        <v>0</v>
      </c>
      <c r="AP13" s="12">
        <v>0</v>
      </c>
      <c r="AQ13" s="13">
        <v>158</v>
      </c>
      <c r="AR13" s="13">
        <v>4</v>
      </c>
      <c r="AS13" s="13">
        <v>5</v>
      </c>
      <c r="AT13" s="13">
        <v>3</v>
      </c>
      <c r="AU13" s="13">
        <v>0</v>
      </c>
      <c r="AV13" s="13">
        <v>0</v>
      </c>
      <c r="AW13" s="12">
        <v>7</v>
      </c>
      <c r="AX13" s="13">
        <v>133</v>
      </c>
      <c r="AY13" s="13">
        <v>5</v>
      </c>
      <c r="AZ13" s="13">
        <v>11</v>
      </c>
      <c r="BA13" s="13">
        <v>2</v>
      </c>
      <c r="BB13" s="13">
        <v>6</v>
      </c>
      <c r="BC13" s="13">
        <v>0</v>
      </c>
      <c r="BD13" s="12">
        <v>11</v>
      </c>
    </row>
    <row r="14" spans="1:56" x14ac:dyDescent="0.2">
      <c r="A14" s="4" t="s">
        <v>86</v>
      </c>
      <c r="B14" s="14">
        <v>0.23980000000000001</v>
      </c>
      <c r="C14" s="15">
        <v>0.21179999999999999</v>
      </c>
      <c r="D14" s="14">
        <v>0.26400000000000001</v>
      </c>
      <c r="E14" s="15">
        <v>3.39E-2</v>
      </c>
      <c r="F14" s="15">
        <v>0.19969999999999999</v>
      </c>
      <c r="G14" s="15">
        <v>0.1406</v>
      </c>
      <c r="H14" s="15">
        <v>0.1555</v>
      </c>
      <c r="I14" s="15">
        <v>0.34399999999999997</v>
      </c>
      <c r="J14" s="14">
        <v>0.3654</v>
      </c>
      <c r="K14" s="15">
        <v>0.16200000000000001</v>
      </c>
      <c r="L14" s="15">
        <v>0.29799999999999999</v>
      </c>
      <c r="M14" s="15">
        <v>0.2175</v>
      </c>
      <c r="N14" s="15">
        <v>0.24740000000000001</v>
      </c>
      <c r="O14" s="15">
        <v>0.28149999999999997</v>
      </c>
      <c r="P14" s="15">
        <v>0.245</v>
      </c>
      <c r="Q14" s="15">
        <v>0.2059</v>
      </c>
      <c r="R14" s="14">
        <v>0.2555</v>
      </c>
      <c r="S14" s="15">
        <v>0.19339999999999999</v>
      </c>
      <c r="T14" s="15">
        <v>0.27139999999999997</v>
      </c>
      <c r="U14" s="14">
        <v>0.23300000000000001</v>
      </c>
      <c r="V14" s="15">
        <v>0.89710000000000001</v>
      </c>
      <c r="W14" s="15">
        <v>5.8299999999999998E-2</v>
      </c>
      <c r="X14" s="15">
        <v>0.1147</v>
      </c>
      <c r="Y14" s="15">
        <v>0</v>
      </c>
      <c r="Z14" s="14">
        <v>4.19E-2</v>
      </c>
      <c r="AA14" s="15">
        <v>0.85060000000000002</v>
      </c>
      <c r="AB14" s="15">
        <v>3.5700000000000003E-2</v>
      </c>
      <c r="AC14" s="15">
        <v>4.4699999999999997E-2</v>
      </c>
      <c r="AD14" s="15">
        <v>0</v>
      </c>
      <c r="AE14" s="14">
        <v>8.0000000000000002E-3</v>
      </c>
      <c r="AF14" s="15">
        <v>0.41260000000000002</v>
      </c>
      <c r="AG14" s="14">
        <v>5.0799999999999998E-2</v>
      </c>
      <c r="AH14" s="15">
        <v>0.36559999999999998</v>
      </c>
      <c r="AI14" s="14">
        <v>0.19550000000000001</v>
      </c>
      <c r="AJ14" s="15">
        <v>1</v>
      </c>
      <c r="AK14" s="15">
        <v>0</v>
      </c>
      <c r="AL14" s="15">
        <v>0</v>
      </c>
      <c r="AM14" s="15">
        <v>0</v>
      </c>
      <c r="AN14" s="15">
        <v>0</v>
      </c>
      <c r="AO14" s="15">
        <v>0</v>
      </c>
      <c r="AP14" s="14" t="e">
        <v>#NUM!</v>
      </c>
      <c r="AQ14" s="15">
        <v>0.93169999999999997</v>
      </c>
      <c r="AR14" s="15">
        <v>2.5399999999999999E-2</v>
      </c>
      <c r="AS14" s="15">
        <v>7.0999999999999994E-2</v>
      </c>
      <c r="AT14" s="15">
        <v>1.06E-2</v>
      </c>
      <c r="AU14" s="15">
        <v>0</v>
      </c>
      <c r="AV14" s="15">
        <v>0</v>
      </c>
      <c r="AW14" s="14">
        <v>0.3165</v>
      </c>
      <c r="AX14" s="15">
        <v>0.87490000000000001</v>
      </c>
      <c r="AY14" s="15">
        <v>4.0099999999999997E-2</v>
      </c>
      <c r="AZ14" s="15">
        <v>0.15049999999999999</v>
      </c>
      <c r="BA14" s="15">
        <v>7.7999999999999996E-3</v>
      </c>
      <c r="BB14" s="15">
        <v>7.6700000000000004E-2</v>
      </c>
      <c r="BC14" s="15">
        <v>0</v>
      </c>
      <c r="BD14" s="14">
        <v>0.28639999999999999</v>
      </c>
    </row>
    <row r="15" spans="1:56" x14ac:dyDescent="0.2">
      <c r="A15" s="4" t="s">
        <v>112</v>
      </c>
      <c r="B15" s="12">
        <v>170</v>
      </c>
      <c r="C15" s="13">
        <v>85</v>
      </c>
      <c r="D15" s="12">
        <v>85</v>
      </c>
      <c r="E15" s="13">
        <v>19</v>
      </c>
      <c r="F15" s="13">
        <v>20</v>
      </c>
      <c r="G15" s="13">
        <v>39</v>
      </c>
      <c r="H15" s="13">
        <v>33</v>
      </c>
      <c r="I15" s="13">
        <v>29</v>
      </c>
      <c r="J15" s="12">
        <v>30</v>
      </c>
      <c r="K15" s="13">
        <v>27</v>
      </c>
      <c r="L15" s="13">
        <v>28</v>
      </c>
      <c r="M15" s="13">
        <v>24</v>
      </c>
      <c r="N15" s="13">
        <v>28</v>
      </c>
      <c r="O15" s="13">
        <v>14</v>
      </c>
      <c r="P15" s="13">
        <v>29</v>
      </c>
      <c r="Q15" s="13">
        <v>12</v>
      </c>
      <c r="R15" s="12">
        <v>8</v>
      </c>
      <c r="S15" s="13">
        <v>48</v>
      </c>
      <c r="T15" s="13">
        <v>61</v>
      </c>
      <c r="U15" s="12">
        <v>57</v>
      </c>
      <c r="V15" s="13">
        <v>0</v>
      </c>
      <c r="W15" s="13">
        <v>115</v>
      </c>
      <c r="X15" s="13">
        <v>1</v>
      </c>
      <c r="Y15" s="13">
        <v>0</v>
      </c>
      <c r="Z15" s="12">
        <v>24</v>
      </c>
      <c r="AA15" s="13">
        <v>6</v>
      </c>
      <c r="AB15" s="13">
        <v>136</v>
      </c>
      <c r="AC15" s="13">
        <v>1</v>
      </c>
      <c r="AD15" s="13">
        <v>0</v>
      </c>
      <c r="AE15" s="12">
        <v>14</v>
      </c>
      <c r="AF15" s="13">
        <v>109</v>
      </c>
      <c r="AG15" s="12">
        <v>43</v>
      </c>
      <c r="AH15" s="13">
        <v>37</v>
      </c>
      <c r="AI15" s="12">
        <v>113</v>
      </c>
      <c r="AJ15" s="13">
        <v>0</v>
      </c>
      <c r="AK15" s="13">
        <v>170</v>
      </c>
      <c r="AL15" s="13">
        <v>0</v>
      </c>
      <c r="AM15" s="13">
        <v>0</v>
      </c>
      <c r="AN15" s="13">
        <v>0</v>
      </c>
      <c r="AO15" s="13">
        <v>0</v>
      </c>
      <c r="AP15" s="12">
        <v>0</v>
      </c>
      <c r="AQ15" s="13">
        <v>1</v>
      </c>
      <c r="AR15" s="13">
        <v>140</v>
      </c>
      <c r="AS15" s="13">
        <v>3</v>
      </c>
      <c r="AT15" s="13">
        <v>21</v>
      </c>
      <c r="AU15" s="13">
        <v>1</v>
      </c>
      <c r="AV15" s="13">
        <v>0</v>
      </c>
      <c r="AW15" s="12">
        <v>3</v>
      </c>
      <c r="AX15" s="13">
        <v>6</v>
      </c>
      <c r="AY15" s="13">
        <v>114</v>
      </c>
      <c r="AZ15" s="13">
        <v>11</v>
      </c>
      <c r="BA15" s="13">
        <v>15</v>
      </c>
      <c r="BB15" s="13">
        <v>11</v>
      </c>
      <c r="BC15" s="13">
        <v>0</v>
      </c>
      <c r="BD15" s="12">
        <v>12</v>
      </c>
    </row>
    <row r="16" spans="1:56" x14ac:dyDescent="0.2">
      <c r="A16" s="4" t="s">
        <v>86</v>
      </c>
      <c r="B16" s="14">
        <v>0.2306</v>
      </c>
      <c r="C16" s="15">
        <v>0.24790000000000001</v>
      </c>
      <c r="D16" s="14">
        <v>0.2155</v>
      </c>
      <c r="E16" s="15">
        <v>0.35089999999999999</v>
      </c>
      <c r="F16" s="15">
        <v>0.2026</v>
      </c>
      <c r="G16" s="15">
        <v>0.35870000000000002</v>
      </c>
      <c r="H16" s="15">
        <v>0.22309999999999999</v>
      </c>
      <c r="I16" s="15">
        <v>0.2319</v>
      </c>
      <c r="J16" s="14">
        <v>0.14879999999999999</v>
      </c>
      <c r="K16" s="15">
        <v>0.3155</v>
      </c>
      <c r="L16" s="15">
        <v>0.2697</v>
      </c>
      <c r="M16" s="15">
        <v>0.22739999999999999</v>
      </c>
      <c r="N16" s="15">
        <v>0.33460000000000001</v>
      </c>
      <c r="O16" s="15">
        <v>0.13730000000000001</v>
      </c>
      <c r="P16" s="15">
        <v>0.3291</v>
      </c>
      <c r="Q16" s="15">
        <v>0.1148</v>
      </c>
      <c r="R16" s="14">
        <v>0.12659999999999999</v>
      </c>
      <c r="S16" s="15">
        <v>0.24629999999999999</v>
      </c>
      <c r="T16" s="15">
        <v>0.24099999999999999</v>
      </c>
      <c r="U16" s="14">
        <v>0.21959999999999999</v>
      </c>
      <c r="V16" s="15">
        <v>2.8999999999999998E-3</v>
      </c>
      <c r="W16" s="15">
        <v>0.80410000000000004</v>
      </c>
      <c r="X16" s="15">
        <v>2.2100000000000002E-2</v>
      </c>
      <c r="Y16" s="15">
        <v>0</v>
      </c>
      <c r="Z16" s="14">
        <v>8.4400000000000003E-2</v>
      </c>
      <c r="AA16" s="15">
        <v>2.9100000000000001E-2</v>
      </c>
      <c r="AB16" s="15">
        <v>0.80100000000000005</v>
      </c>
      <c r="AC16" s="15">
        <v>2.4899999999999999E-2</v>
      </c>
      <c r="AD16" s="15">
        <v>5.45E-2</v>
      </c>
      <c r="AE16" s="14">
        <v>5.1299999999999998E-2</v>
      </c>
      <c r="AF16" s="15">
        <v>0.29780000000000001</v>
      </c>
      <c r="AG16" s="14">
        <v>0.14000000000000001</v>
      </c>
      <c r="AH16" s="15">
        <v>0.14979999999999999</v>
      </c>
      <c r="AI16" s="14">
        <v>0.26729999999999998</v>
      </c>
      <c r="AJ16" s="15">
        <v>0</v>
      </c>
      <c r="AK16" s="15">
        <v>1</v>
      </c>
      <c r="AL16" s="15">
        <v>0</v>
      </c>
      <c r="AM16" s="15">
        <v>0</v>
      </c>
      <c r="AN16" s="15">
        <v>0</v>
      </c>
      <c r="AO16" s="15">
        <v>0</v>
      </c>
      <c r="AP16" s="14" t="e">
        <v>#NUM!</v>
      </c>
      <c r="AQ16" s="15">
        <v>3.8999999999999998E-3</v>
      </c>
      <c r="AR16" s="15">
        <v>0.9194</v>
      </c>
      <c r="AS16" s="15">
        <v>4.4600000000000001E-2</v>
      </c>
      <c r="AT16" s="15">
        <v>6.88E-2</v>
      </c>
      <c r="AU16" s="15">
        <v>0.1118</v>
      </c>
      <c r="AV16" s="15">
        <v>0</v>
      </c>
      <c r="AW16" s="14">
        <v>0.15540000000000001</v>
      </c>
      <c r="AX16" s="15">
        <v>4.1399999999999999E-2</v>
      </c>
      <c r="AY16" s="15">
        <v>0.83879999999999999</v>
      </c>
      <c r="AZ16" s="15">
        <v>0.15740000000000001</v>
      </c>
      <c r="BA16" s="15">
        <v>6.13E-2</v>
      </c>
      <c r="BB16" s="15">
        <v>0.1424</v>
      </c>
      <c r="BC16" s="15">
        <v>0</v>
      </c>
      <c r="BD16" s="14">
        <v>0.31380000000000002</v>
      </c>
    </row>
    <row r="17" spans="1:56" x14ac:dyDescent="0.2">
      <c r="A17" s="4" t="s">
        <v>113</v>
      </c>
      <c r="B17" s="12">
        <v>62</v>
      </c>
      <c r="C17" s="13">
        <v>22</v>
      </c>
      <c r="D17" s="12">
        <v>40</v>
      </c>
      <c r="E17" s="13">
        <v>4</v>
      </c>
      <c r="F17" s="13">
        <v>13</v>
      </c>
      <c r="G17" s="13">
        <v>6</v>
      </c>
      <c r="H17" s="13">
        <v>10</v>
      </c>
      <c r="I17" s="13">
        <v>6</v>
      </c>
      <c r="J17" s="12">
        <v>23</v>
      </c>
      <c r="K17" s="13">
        <v>6</v>
      </c>
      <c r="L17" s="13">
        <v>9</v>
      </c>
      <c r="M17" s="13">
        <v>11</v>
      </c>
      <c r="N17" s="13">
        <v>3</v>
      </c>
      <c r="O17" s="13">
        <v>8</v>
      </c>
      <c r="P17" s="13">
        <v>9</v>
      </c>
      <c r="Q17" s="13">
        <v>9</v>
      </c>
      <c r="R17" s="12">
        <v>7</v>
      </c>
      <c r="S17" s="13">
        <v>13</v>
      </c>
      <c r="T17" s="13">
        <v>20</v>
      </c>
      <c r="U17" s="12">
        <v>26</v>
      </c>
      <c r="V17" s="13">
        <v>5</v>
      </c>
      <c r="W17" s="13">
        <v>10</v>
      </c>
      <c r="X17" s="13">
        <v>34</v>
      </c>
      <c r="Y17" s="13">
        <v>0</v>
      </c>
      <c r="Z17" s="12">
        <v>2</v>
      </c>
      <c r="AA17" s="13">
        <v>5</v>
      </c>
      <c r="AB17" s="13">
        <v>10</v>
      </c>
      <c r="AC17" s="13">
        <v>35</v>
      </c>
      <c r="AD17" s="13">
        <v>0</v>
      </c>
      <c r="AE17" s="12">
        <v>2</v>
      </c>
      <c r="AF17" s="13">
        <v>41</v>
      </c>
      <c r="AG17" s="12">
        <v>9</v>
      </c>
      <c r="AH17" s="13">
        <v>6</v>
      </c>
      <c r="AI17" s="12">
        <v>49</v>
      </c>
      <c r="AJ17" s="13">
        <v>0</v>
      </c>
      <c r="AK17" s="13">
        <v>0</v>
      </c>
      <c r="AL17" s="13">
        <v>62</v>
      </c>
      <c r="AM17" s="13">
        <v>0</v>
      </c>
      <c r="AN17" s="13">
        <v>0</v>
      </c>
      <c r="AO17" s="13">
        <v>0</v>
      </c>
      <c r="AP17" s="12">
        <v>0</v>
      </c>
      <c r="AQ17" s="13">
        <v>6</v>
      </c>
      <c r="AR17" s="13">
        <v>2</v>
      </c>
      <c r="AS17" s="13">
        <v>51</v>
      </c>
      <c r="AT17" s="13">
        <v>2</v>
      </c>
      <c r="AU17" s="13">
        <v>0</v>
      </c>
      <c r="AV17" s="13">
        <v>0</v>
      </c>
      <c r="AW17" s="12">
        <v>1</v>
      </c>
      <c r="AX17" s="13">
        <v>9</v>
      </c>
      <c r="AY17" s="13">
        <v>4</v>
      </c>
      <c r="AZ17" s="13">
        <v>38</v>
      </c>
      <c r="BA17" s="13">
        <v>1</v>
      </c>
      <c r="BB17" s="13">
        <v>7</v>
      </c>
      <c r="BC17" s="13">
        <v>0</v>
      </c>
      <c r="BD17" s="12">
        <v>2</v>
      </c>
    </row>
    <row r="18" spans="1:56" x14ac:dyDescent="0.2">
      <c r="A18" s="4" t="s">
        <v>86</v>
      </c>
      <c r="B18" s="14">
        <v>8.3599999999999994E-2</v>
      </c>
      <c r="C18" s="15">
        <v>6.4100000000000004E-2</v>
      </c>
      <c r="D18" s="14">
        <v>0.10059999999999999</v>
      </c>
      <c r="E18" s="15">
        <v>7.2599999999999998E-2</v>
      </c>
      <c r="F18" s="15">
        <v>0.12670000000000001</v>
      </c>
      <c r="G18" s="15">
        <v>5.5199999999999999E-2</v>
      </c>
      <c r="H18" s="15">
        <v>6.6199999999999995E-2</v>
      </c>
      <c r="I18" s="15">
        <v>0.05</v>
      </c>
      <c r="J18" s="14">
        <v>0.1139</v>
      </c>
      <c r="K18" s="15">
        <v>7.1999999999999995E-2</v>
      </c>
      <c r="L18" s="15">
        <v>8.4900000000000003E-2</v>
      </c>
      <c r="M18" s="15">
        <v>0.1055</v>
      </c>
      <c r="N18" s="15">
        <v>3.44E-2</v>
      </c>
      <c r="O18" s="15">
        <v>7.4700000000000003E-2</v>
      </c>
      <c r="P18" s="15">
        <v>0.1074</v>
      </c>
      <c r="Q18" s="15">
        <v>8.5699999999999998E-2</v>
      </c>
      <c r="R18" s="14">
        <v>0.1033</v>
      </c>
      <c r="S18" s="15">
        <v>6.83E-2</v>
      </c>
      <c r="T18" s="15">
        <v>7.8899999999999998E-2</v>
      </c>
      <c r="U18" s="14">
        <v>9.98E-2</v>
      </c>
      <c r="V18" s="15">
        <v>3.3399999999999999E-2</v>
      </c>
      <c r="W18" s="15">
        <v>7.3300000000000004E-2</v>
      </c>
      <c r="X18" s="15">
        <v>0.74590000000000001</v>
      </c>
      <c r="Y18" s="15">
        <v>0</v>
      </c>
      <c r="Z18" s="14">
        <v>8.0000000000000002E-3</v>
      </c>
      <c r="AA18" s="15">
        <v>2.3900000000000001E-2</v>
      </c>
      <c r="AB18" s="15">
        <v>6.0299999999999999E-2</v>
      </c>
      <c r="AC18" s="15">
        <v>0.80020000000000002</v>
      </c>
      <c r="AD18" s="15">
        <v>7.3999999999999996E-2</v>
      </c>
      <c r="AE18" s="14">
        <v>8.8000000000000005E-3</v>
      </c>
      <c r="AF18" s="15">
        <v>0.1119</v>
      </c>
      <c r="AG18" s="14">
        <v>3.0099999999999998E-2</v>
      </c>
      <c r="AH18" s="15">
        <v>2.3699999999999999E-2</v>
      </c>
      <c r="AI18" s="14">
        <v>0.1166</v>
      </c>
      <c r="AJ18" s="15">
        <v>0</v>
      </c>
      <c r="AK18" s="15">
        <v>0</v>
      </c>
      <c r="AL18" s="15">
        <v>1</v>
      </c>
      <c r="AM18" s="15">
        <v>0</v>
      </c>
      <c r="AN18" s="15">
        <v>0</v>
      </c>
      <c r="AO18" s="15">
        <v>0</v>
      </c>
      <c r="AP18" s="14" t="e">
        <v>#NUM!</v>
      </c>
      <c r="AQ18" s="15">
        <v>3.2599999999999997E-2</v>
      </c>
      <c r="AR18" s="15">
        <v>1.3299999999999999E-2</v>
      </c>
      <c r="AS18" s="15">
        <v>0.79200000000000004</v>
      </c>
      <c r="AT18" s="15">
        <v>5.1999999999999998E-3</v>
      </c>
      <c r="AU18" s="15">
        <v>0</v>
      </c>
      <c r="AV18" s="15">
        <v>0</v>
      </c>
      <c r="AW18" s="14">
        <v>5.8299999999999998E-2</v>
      </c>
      <c r="AX18" s="15">
        <v>5.9499999999999997E-2</v>
      </c>
      <c r="AY18" s="15">
        <v>2.5899999999999999E-2</v>
      </c>
      <c r="AZ18" s="15">
        <v>0.54559999999999997</v>
      </c>
      <c r="BA18" s="15">
        <v>3.8999999999999998E-3</v>
      </c>
      <c r="BB18" s="15">
        <v>9.5000000000000001E-2</v>
      </c>
      <c r="BC18" s="15">
        <v>0</v>
      </c>
      <c r="BD18" s="14">
        <v>5.2200000000000003E-2</v>
      </c>
    </row>
    <row r="19" spans="1:56" x14ac:dyDescent="0.2">
      <c r="A19" s="4" t="s">
        <v>114</v>
      </c>
      <c r="B19" s="12">
        <v>299</v>
      </c>
      <c r="C19" s="13">
        <v>153</v>
      </c>
      <c r="D19" s="12">
        <v>146</v>
      </c>
      <c r="E19" s="13">
        <v>28</v>
      </c>
      <c r="F19" s="13">
        <v>45</v>
      </c>
      <c r="G19" s="13">
        <v>44</v>
      </c>
      <c r="H19" s="13">
        <v>68</v>
      </c>
      <c r="I19" s="13">
        <v>42</v>
      </c>
      <c r="J19" s="12">
        <v>71</v>
      </c>
      <c r="K19" s="13">
        <v>33</v>
      </c>
      <c r="L19" s="13">
        <v>35</v>
      </c>
      <c r="M19" s="13">
        <v>44</v>
      </c>
      <c r="N19" s="13">
        <v>30</v>
      </c>
      <c r="O19" s="13">
        <v>47</v>
      </c>
      <c r="P19" s="13">
        <v>24</v>
      </c>
      <c r="Q19" s="13">
        <v>55</v>
      </c>
      <c r="R19" s="12">
        <v>32</v>
      </c>
      <c r="S19" s="13">
        <v>87</v>
      </c>
      <c r="T19" s="13">
        <v>93</v>
      </c>
      <c r="U19" s="12">
        <v>104</v>
      </c>
      <c r="V19" s="13">
        <v>2</v>
      </c>
      <c r="W19" s="13">
        <v>9</v>
      </c>
      <c r="X19" s="13">
        <v>3</v>
      </c>
      <c r="Y19" s="13">
        <v>1</v>
      </c>
      <c r="Z19" s="12">
        <v>239</v>
      </c>
      <c r="AA19" s="13">
        <v>5</v>
      </c>
      <c r="AB19" s="13">
        <v>17</v>
      </c>
      <c r="AC19" s="13">
        <v>4</v>
      </c>
      <c r="AD19" s="13">
        <v>0</v>
      </c>
      <c r="AE19" s="12">
        <v>249</v>
      </c>
      <c r="AF19" s="13">
        <v>51</v>
      </c>
      <c r="AG19" s="12">
        <v>224</v>
      </c>
      <c r="AH19" s="13">
        <v>96</v>
      </c>
      <c r="AI19" s="12">
        <v>168</v>
      </c>
      <c r="AJ19" s="13">
        <v>0</v>
      </c>
      <c r="AK19" s="13">
        <v>0</v>
      </c>
      <c r="AL19" s="13">
        <v>0</v>
      </c>
      <c r="AM19" s="13">
        <v>299</v>
      </c>
      <c r="AN19" s="13">
        <v>0</v>
      </c>
      <c r="AO19" s="13">
        <v>0</v>
      </c>
      <c r="AP19" s="12">
        <v>0</v>
      </c>
      <c r="AQ19" s="13">
        <v>1</v>
      </c>
      <c r="AR19" s="13">
        <v>6</v>
      </c>
      <c r="AS19" s="13">
        <v>4</v>
      </c>
      <c r="AT19" s="13">
        <v>283</v>
      </c>
      <c r="AU19" s="13">
        <v>0</v>
      </c>
      <c r="AV19" s="13">
        <v>0</v>
      </c>
      <c r="AW19" s="12">
        <v>3</v>
      </c>
      <c r="AX19" s="13">
        <v>4</v>
      </c>
      <c r="AY19" s="13">
        <v>13</v>
      </c>
      <c r="AZ19" s="13">
        <v>10</v>
      </c>
      <c r="BA19" s="13">
        <v>217</v>
      </c>
      <c r="BB19" s="13">
        <v>44</v>
      </c>
      <c r="BC19" s="13">
        <v>1</v>
      </c>
      <c r="BD19" s="12">
        <v>10</v>
      </c>
    </row>
    <row r="20" spans="1:56" x14ac:dyDescent="0.2">
      <c r="A20" s="4" t="s">
        <v>86</v>
      </c>
      <c r="B20" s="14">
        <v>0.40429999999999999</v>
      </c>
      <c r="C20" s="15">
        <v>0.4456</v>
      </c>
      <c r="D20" s="14">
        <v>0.36840000000000001</v>
      </c>
      <c r="E20" s="15">
        <v>0.52969999999999995</v>
      </c>
      <c r="F20" s="15">
        <v>0.45490000000000003</v>
      </c>
      <c r="G20" s="15">
        <v>0.40670000000000001</v>
      </c>
      <c r="H20" s="15">
        <v>0.45319999999999999</v>
      </c>
      <c r="I20" s="15">
        <v>0.33950000000000002</v>
      </c>
      <c r="J20" s="14">
        <v>0.34839999999999999</v>
      </c>
      <c r="K20" s="15">
        <v>0.3896</v>
      </c>
      <c r="L20" s="15">
        <v>0.3352</v>
      </c>
      <c r="M20" s="15">
        <v>0.40699999999999997</v>
      </c>
      <c r="N20" s="15">
        <v>0.34989999999999999</v>
      </c>
      <c r="O20" s="15">
        <v>0.45419999999999999</v>
      </c>
      <c r="P20" s="15">
        <v>0.27479999999999999</v>
      </c>
      <c r="Q20" s="15">
        <v>0.53010000000000002</v>
      </c>
      <c r="R20" s="14">
        <v>0.49509999999999998</v>
      </c>
      <c r="S20" s="15">
        <v>0.44669999999999999</v>
      </c>
      <c r="T20" s="15">
        <v>0.36930000000000002</v>
      </c>
      <c r="U20" s="14">
        <v>0.40229999999999999</v>
      </c>
      <c r="V20" s="15">
        <v>1.66E-2</v>
      </c>
      <c r="W20" s="15">
        <v>6.4299999999999996E-2</v>
      </c>
      <c r="X20" s="15">
        <v>6.54E-2</v>
      </c>
      <c r="Y20" s="15">
        <v>0.16969999999999999</v>
      </c>
      <c r="Z20" s="14">
        <v>0.8397</v>
      </c>
      <c r="AA20" s="15">
        <v>2.5999999999999999E-2</v>
      </c>
      <c r="AB20" s="15">
        <v>9.7699999999999995E-2</v>
      </c>
      <c r="AC20" s="15">
        <v>9.1399999999999995E-2</v>
      </c>
      <c r="AD20" s="15">
        <v>0</v>
      </c>
      <c r="AE20" s="14">
        <v>0.91690000000000005</v>
      </c>
      <c r="AF20" s="15">
        <v>0.1386</v>
      </c>
      <c r="AG20" s="14">
        <v>0.73199999999999998</v>
      </c>
      <c r="AH20" s="15">
        <v>0.3876</v>
      </c>
      <c r="AI20" s="14">
        <v>0.3982</v>
      </c>
      <c r="AJ20" s="15">
        <v>0</v>
      </c>
      <c r="AK20" s="15">
        <v>0</v>
      </c>
      <c r="AL20" s="15">
        <v>0</v>
      </c>
      <c r="AM20" s="15">
        <v>1</v>
      </c>
      <c r="AN20" s="15">
        <v>0</v>
      </c>
      <c r="AO20" s="15">
        <v>0</v>
      </c>
      <c r="AP20" s="14" t="e">
        <v>#NUM!</v>
      </c>
      <c r="AQ20" s="15">
        <v>7.7999999999999996E-3</v>
      </c>
      <c r="AR20" s="15">
        <v>3.9199999999999999E-2</v>
      </c>
      <c r="AS20" s="15">
        <v>6.5199999999999994E-2</v>
      </c>
      <c r="AT20" s="15">
        <v>0.90800000000000003</v>
      </c>
      <c r="AU20" s="15">
        <v>0</v>
      </c>
      <c r="AV20" s="15">
        <v>0</v>
      </c>
      <c r="AW20" s="14">
        <v>0.1191</v>
      </c>
      <c r="AX20" s="15">
        <v>2.4199999999999999E-2</v>
      </c>
      <c r="AY20" s="15">
        <v>9.5299999999999996E-2</v>
      </c>
      <c r="AZ20" s="15">
        <v>0.14530000000000001</v>
      </c>
      <c r="BA20" s="15">
        <v>0.9153</v>
      </c>
      <c r="BB20" s="15">
        <v>0.56559999999999999</v>
      </c>
      <c r="BC20" s="15">
        <v>0.2465</v>
      </c>
      <c r="BD20" s="14">
        <v>0.26119999999999999</v>
      </c>
    </row>
    <row r="21" spans="1:56" x14ac:dyDescent="0.2">
      <c r="A21" s="4" t="s">
        <v>115</v>
      </c>
      <c r="B21" s="12">
        <v>31</v>
      </c>
      <c r="C21" s="13">
        <v>11</v>
      </c>
      <c r="D21" s="12">
        <v>20</v>
      </c>
      <c r="E21" s="13">
        <v>1</v>
      </c>
      <c r="F21" s="13">
        <v>2</v>
      </c>
      <c r="G21" s="13">
        <v>4</v>
      </c>
      <c r="H21" s="13">
        <v>15</v>
      </c>
      <c r="I21" s="13">
        <v>4</v>
      </c>
      <c r="J21" s="12">
        <v>5</v>
      </c>
      <c r="K21" s="13">
        <v>5</v>
      </c>
      <c r="L21" s="13">
        <v>1</v>
      </c>
      <c r="M21" s="13">
        <v>5</v>
      </c>
      <c r="N21" s="13">
        <v>3</v>
      </c>
      <c r="O21" s="13">
        <v>5</v>
      </c>
      <c r="P21" s="13">
        <v>4</v>
      </c>
      <c r="Q21" s="13">
        <v>7</v>
      </c>
      <c r="R21" s="12">
        <v>1</v>
      </c>
      <c r="S21" s="13">
        <v>9</v>
      </c>
      <c r="T21" s="13">
        <v>10</v>
      </c>
      <c r="U21" s="12">
        <v>12</v>
      </c>
      <c r="V21" s="13">
        <v>7</v>
      </c>
      <c r="W21" s="13">
        <v>0</v>
      </c>
      <c r="X21" s="13">
        <v>2</v>
      </c>
      <c r="Y21" s="13">
        <v>6</v>
      </c>
      <c r="Z21" s="12">
        <v>7</v>
      </c>
      <c r="AA21" s="13">
        <v>14</v>
      </c>
      <c r="AB21" s="13">
        <v>1</v>
      </c>
      <c r="AC21" s="13">
        <v>2</v>
      </c>
      <c r="AD21" s="13">
        <v>4</v>
      </c>
      <c r="AE21" s="12">
        <v>4</v>
      </c>
      <c r="AF21" s="13">
        <v>14</v>
      </c>
      <c r="AG21" s="12">
        <v>14</v>
      </c>
      <c r="AH21" s="13">
        <v>18</v>
      </c>
      <c r="AI21" s="12">
        <v>9</v>
      </c>
      <c r="AJ21" s="13">
        <v>0</v>
      </c>
      <c r="AK21" s="13">
        <v>0</v>
      </c>
      <c r="AL21" s="13">
        <v>0</v>
      </c>
      <c r="AM21" s="13">
        <v>0</v>
      </c>
      <c r="AN21" s="13">
        <v>10</v>
      </c>
      <c r="AO21" s="13">
        <v>21</v>
      </c>
      <c r="AP21" s="12">
        <v>0</v>
      </c>
      <c r="AQ21" s="13">
        <v>4</v>
      </c>
      <c r="AR21" s="13">
        <v>0</v>
      </c>
      <c r="AS21" s="13">
        <v>2</v>
      </c>
      <c r="AT21" s="13">
        <v>2</v>
      </c>
      <c r="AU21" s="13">
        <v>7</v>
      </c>
      <c r="AV21" s="13">
        <v>7</v>
      </c>
      <c r="AW21" s="12">
        <v>8</v>
      </c>
      <c r="AX21" s="13">
        <v>0</v>
      </c>
      <c r="AY21" s="13">
        <v>0</v>
      </c>
      <c r="AZ21" s="13">
        <v>0</v>
      </c>
      <c r="BA21" s="13">
        <v>3</v>
      </c>
      <c r="BB21" s="13">
        <v>9</v>
      </c>
      <c r="BC21" s="13">
        <v>4</v>
      </c>
      <c r="BD21" s="12">
        <v>3</v>
      </c>
    </row>
    <row r="22" spans="1:56" x14ac:dyDescent="0.2">
      <c r="A22" s="8" t="s">
        <v>86</v>
      </c>
      <c r="B22" s="16">
        <v>4.1799999999999997E-2</v>
      </c>
      <c r="C22" s="17">
        <v>3.0700000000000002E-2</v>
      </c>
      <c r="D22" s="16">
        <v>5.1499999999999997E-2</v>
      </c>
      <c r="E22" s="17">
        <v>1.29E-2</v>
      </c>
      <c r="F22" s="17">
        <v>1.61E-2</v>
      </c>
      <c r="G22" s="17">
        <v>3.8899999999999997E-2</v>
      </c>
      <c r="H22" s="17">
        <v>0.10199999999999999</v>
      </c>
      <c r="I22" s="17">
        <v>3.4700000000000002E-2</v>
      </c>
      <c r="J22" s="16">
        <v>2.35E-2</v>
      </c>
      <c r="K22" s="17">
        <v>6.0900000000000003E-2</v>
      </c>
      <c r="L22" s="17">
        <v>1.23E-2</v>
      </c>
      <c r="M22" s="17">
        <v>4.2599999999999999E-2</v>
      </c>
      <c r="N22" s="17">
        <v>3.3700000000000001E-2</v>
      </c>
      <c r="O22" s="17">
        <v>5.2299999999999999E-2</v>
      </c>
      <c r="P22" s="17">
        <v>4.36E-2</v>
      </c>
      <c r="Q22" s="17">
        <v>6.3500000000000001E-2</v>
      </c>
      <c r="R22" s="16">
        <v>1.95E-2</v>
      </c>
      <c r="S22" s="17">
        <v>4.53E-2</v>
      </c>
      <c r="T22" s="17">
        <v>3.95E-2</v>
      </c>
      <c r="U22" s="16">
        <v>4.53E-2</v>
      </c>
      <c r="V22" s="17">
        <v>5.0099999999999999E-2</v>
      </c>
      <c r="W22" s="17">
        <v>0</v>
      </c>
      <c r="X22" s="17">
        <v>5.1999999999999998E-2</v>
      </c>
      <c r="Y22" s="17">
        <v>0.83030000000000004</v>
      </c>
      <c r="Z22" s="16">
        <v>2.6100000000000002E-2</v>
      </c>
      <c r="AA22" s="17">
        <v>7.0400000000000004E-2</v>
      </c>
      <c r="AB22" s="17">
        <v>5.3E-3</v>
      </c>
      <c r="AC22" s="17">
        <v>3.8699999999999998E-2</v>
      </c>
      <c r="AD22" s="17">
        <v>0.87150000000000005</v>
      </c>
      <c r="AE22" s="16">
        <v>1.4999999999999999E-2</v>
      </c>
      <c r="AF22" s="17">
        <v>3.9199999999999999E-2</v>
      </c>
      <c r="AG22" s="16">
        <v>4.7E-2</v>
      </c>
      <c r="AH22" s="17">
        <v>7.3200000000000001E-2</v>
      </c>
      <c r="AI22" s="16">
        <v>2.24E-2</v>
      </c>
      <c r="AJ22" s="17">
        <v>0</v>
      </c>
      <c r="AK22" s="17">
        <v>0</v>
      </c>
      <c r="AL22" s="17">
        <v>0</v>
      </c>
      <c r="AM22" s="17">
        <v>0</v>
      </c>
      <c r="AN22" s="17">
        <v>1</v>
      </c>
      <c r="AO22" s="17">
        <v>1</v>
      </c>
      <c r="AP22" s="16" t="e">
        <v>#NUM!</v>
      </c>
      <c r="AQ22" s="17">
        <v>2.41E-2</v>
      </c>
      <c r="AR22" s="17">
        <v>2.8E-3</v>
      </c>
      <c r="AS22" s="17">
        <v>2.7099999999999999E-2</v>
      </c>
      <c r="AT22" s="17">
        <v>7.4000000000000003E-3</v>
      </c>
      <c r="AU22" s="17">
        <v>0.88819999999999999</v>
      </c>
      <c r="AV22" s="17">
        <v>1</v>
      </c>
      <c r="AW22" s="16">
        <v>0.35060000000000002</v>
      </c>
      <c r="AX22" s="17">
        <v>0</v>
      </c>
      <c r="AY22" s="17">
        <v>0</v>
      </c>
      <c r="AZ22" s="17">
        <v>1.2999999999999999E-3</v>
      </c>
      <c r="BA22" s="17">
        <v>1.1599999999999999E-2</v>
      </c>
      <c r="BB22" s="17">
        <v>0.1202</v>
      </c>
      <c r="BC22" s="17">
        <v>0.75349999999999995</v>
      </c>
      <c r="BD22" s="16">
        <v>8.6400000000000005E-2</v>
      </c>
    </row>
    <row r="23" spans="1:56" x14ac:dyDescent="0.2">
      <c r="A23" s="4" t="s">
        <v>97</v>
      </c>
      <c r="B23" s="12">
        <v>739</v>
      </c>
      <c r="C23" s="13">
        <v>343</v>
      </c>
      <c r="D23" s="12">
        <v>396</v>
      </c>
      <c r="E23" s="13">
        <v>54</v>
      </c>
      <c r="F23" s="13">
        <v>99</v>
      </c>
      <c r="G23" s="13">
        <v>109</v>
      </c>
      <c r="H23" s="13">
        <v>150</v>
      </c>
      <c r="I23" s="13">
        <v>124</v>
      </c>
      <c r="J23" s="12">
        <v>204</v>
      </c>
      <c r="K23" s="13">
        <v>84</v>
      </c>
      <c r="L23" s="13">
        <v>104</v>
      </c>
      <c r="M23" s="13">
        <v>107</v>
      </c>
      <c r="N23" s="13">
        <v>84</v>
      </c>
      <c r="O23" s="13">
        <v>103</v>
      </c>
      <c r="P23" s="13">
        <v>88</v>
      </c>
      <c r="Q23" s="13">
        <v>104</v>
      </c>
      <c r="R23" s="12">
        <v>64</v>
      </c>
      <c r="S23" s="13">
        <v>194</v>
      </c>
      <c r="T23" s="13">
        <v>251</v>
      </c>
      <c r="U23" s="12">
        <v>260</v>
      </c>
      <c r="V23" s="13">
        <v>149</v>
      </c>
      <c r="W23" s="13">
        <v>143</v>
      </c>
      <c r="X23" s="13">
        <v>46</v>
      </c>
      <c r="Y23" s="13">
        <v>7</v>
      </c>
      <c r="Z23" s="12">
        <v>285</v>
      </c>
      <c r="AA23" s="13">
        <v>195</v>
      </c>
      <c r="AB23" s="13">
        <v>170</v>
      </c>
      <c r="AC23" s="13">
        <v>44</v>
      </c>
      <c r="AD23" s="13">
        <v>4</v>
      </c>
      <c r="AE23" s="12">
        <v>271</v>
      </c>
      <c r="AF23" s="13">
        <v>366</v>
      </c>
      <c r="AG23" s="12">
        <v>306</v>
      </c>
      <c r="AH23" s="13">
        <v>248</v>
      </c>
      <c r="AI23" s="12">
        <v>422</v>
      </c>
      <c r="AJ23" s="13">
        <v>177</v>
      </c>
      <c r="AK23" s="13">
        <v>170</v>
      </c>
      <c r="AL23" s="13">
        <v>62</v>
      </c>
      <c r="AM23" s="13">
        <v>299</v>
      </c>
      <c r="AN23" s="13">
        <v>10</v>
      </c>
      <c r="AO23" s="13">
        <v>21</v>
      </c>
      <c r="AP23" s="12">
        <v>0</v>
      </c>
      <c r="AQ23" s="13">
        <v>170</v>
      </c>
      <c r="AR23" s="13">
        <v>152</v>
      </c>
      <c r="AS23" s="13">
        <v>65</v>
      </c>
      <c r="AT23" s="13">
        <v>312</v>
      </c>
      <c r="AU23" s="13">
        <v>8</v>
      </c>
      <c r="AV23" s="13">
        <v>7</v>
      </c>
      <c r="AW23" s="12">
        <v>22</v>
      </c>
      <c r="AX23" s="13">
        <v>152</v>
      </c>
      <c r="AY23" s="13">
        <v>136</v>
      </c>
      <c r="AZ23" s="13">
        <v>70</v>
      </c>
      <c r="BA23" s="13">
        <v>237</v>
      </c>
      <c r="BB23" s="13">
        <v>77</v>
      </c>
      <c r="BC23" s="13">
        <v>5</v>
      </c>
      <c r="BD23" s="12">
        <v>39</v>
      </c>
    </row>
    <row r="24" spans="1:56" x14ac:dyDescent="0.2">
      <c r="A24" s="8" t="s">
        <v>86</v>
      </c>
      <c r="B24" s="18">
        <v>1.0001</v>
      </c>
      <c r="C24" s="19">
        <v>1.0001</v>
      </c>
      <c r="D24" s="18">
        <v>1</v>
      </c>
      <c r="E24" s="19">
        <v>1</v>
      </c>
      <c r="F24" s="19">
        <v>1</v>
      </c>
      <c r="G24" s="19">
        <v>1.0001</v>
      </c>
      <c r="H24" s="19">
        <v>1</v>
      </c>
      <c r="I24" s="19">
        <v>1.0001</v>
      </c>
      <c r="J24" s="18">
        <v>1</v>
      </c>
      <c r="K24" s="19">
        <v>1</v>
      </c>
      <c r="L24" s="19">
        <v>1.0001</v>
      </c>
      <c r="M24" s="19">
        <v>1</v>
      </c>
      <c r="N24" s="19">
        <v>1</v>
      </c>
      <c r="O24" s="19">
        <v>1</v>
      </c>
      <c r="P24" s="19">
        <v>0.99990000000000001</v>
      </c>
      <c r="Q24" s="19">
        <v>1</v>
      </c>
      <c r="R24" s="18">
        <v>1</v>
      </c>
      <c r="S24" s="19">
        <v>1</v>
      </c>
      <c r="T24" s="19">
        <v>1.0001</v>
      </c>
      <c r="U24" s="18">
        <v>1</v>
      </c>
      <c r="V24" s="19">
        <v>1.0001</v>
      </c>
      <c r="W24" s="19">
        <v>1</v>
      </c>
      <c r="X24" s="19">
        <v>1.0001</v>
      </c>
      <c r="Y24" s="19">
        <v>1</v>
      </c>
      <c r="Z24" s="18">
        <v>1.0001</v>
      </c>
      <c r="AA24" s="19">
        <v>1</v>
      </c>
      <c r="AB24" s="19">
        <v>1</v>
      </c>
      <c r="AC24" s="19">
        <v>0.99990000000000001</v>
      </c>
      <c r="AD24" s="19">
        <v>1</v>
      </c>
      <c r="AE24" s="18">
        <v>1</v>
      </c>
      <c r="AF24" s="19">
        <v>1.0001</v>
      </c>
      <c r="AG24" s="18">
        <v>0.99990000000000001</v>
      </c>
      <c r="AH24" s="19">
        <v>0.99990000000000001</v>
      </c>
      <c r="AI24" s="18">
        <v>1</v>
      </c>
      <c r="AJ24" s="19">
        <v>1</v>
      </c>
      <c r="AK24" s="19">
        <v>1</v>
      </c>
      <c r="AL24" s="19">
        <v>1</v>
      </c>
      <c r="AM24" s="19">
        <v>1</v>
      </c>
      <c r="AN24" s="19">
        <v>1</v>
      </c>
      <c r="AO24" s="19">
        <v>1</v>
      </c>
      <c r="AP24" s="18" t="e">
        <v>#NUM!</v>
      </c>
      <c r="AQ24" s="19">
        <v>1.0001</v>
      </c>
      <c r="AR24" s="19">
        <v>1.0001</v>
      </c>
      <c r="AS24" s="19">
        <v>0.99990000000000001</v>
      </c>
      <c r="AT24" s="19">
        <v>1</v>
      </c>
      <c r="AU24" s="19">
        <v>1</v>
      </c>
      <c r="AV24" s="19">
        <v>1</v>
      </c>
      <c r="AW24" s="18">
        <v>0.99990000000000001</v>
      </c>
      <c r="AX24" s="19">
        <v>1</v>
      </c>
      <c r="AY24" s="19">
        <v>1.0001</v>
      </c>
      <c r="AZ24" s="19">
        <v>1.0001</v>
      </c>
      <c r="BA24" s="19">
        <v>0.99990000000000001</v>
      </c>
      <c r="BB24" s="19">
        <v>0.99990000000000001</v>
      </c>
      <c r="BC24" s="19">
        <v>1</v>
      </c>
      <c r="BD24" s="18">
        <v>1</v>
      </c>
    </row>
  </sheetData>
  <mergeCells count="13">
    <mergeCell ref="A6:Z6"/>
    <mergeCell ref="A7:Z7"/>
    <mergeCell ref="C9:D9"/>
    <mergeCell ref="E9:J9"/>
    <mergeCell ref="K9:R9"/>
    <mergeCell ref="S9:U9"/>
    <mergeCell ref="V9:Z9"/>
    <mergeCell ref="AX9:BD9"/>
    <mergeCell ref="AA9:AE9"/>
    <mergeCell ref="AF9:AG9"/>
    <mergeCell ref="AH9:AI9"/>
    <mergeCell ref="AJ9:AP9"/>
    <mergeCell ref="AQ9:AW9"/>
  </mergeCells>
  <pageMargins left="0.7" right="0.7" top="0.75" bottom="0.75" header="0.3" footer="0.3"/>
  <pageSetup paperSize="9" orientation="portrait" horizontalDpi="300" verticalDpi="30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D36"/>
  <sheetViews>
    <sheetView workbookViewId="0"/>
  </sheetViews>
  <sheetFormatPr defaultRowHeight="12.75" x14ac:dyDescent="0.2"/>
  <cols>
    <col min="1" max="1" width="30.7109375" customWidth="1"/>
    <col min="2" max="55" width="10.7109375" customWidth="1"/>
  </cols>
  <sheetData>
    <row r="1" spans="1:56" ht="23.25" x14ac:dyDescent="0.35">
      <c r="A1" s="2" t="s">
        <v>47</v>
      </c>
    </row>
    <row r="2" spans="1:56" ht="18" x14ac:dyDescent="0.25">
      <c r="A2" s="3" t="s">
        <v>48</v>
      </c>
    </row>
    <row r="3" spans="1:56" x14ac:dyDescent="0.2">
      <c r="A3" t="s">
        <v>49</v>
      </c>
    </row>
    <row r="5" spans="1:56" x14ac:dyDescent="0.2">
      <c r="A5" s="7" t="s">
        <v>17</v>
      </c>
    </row>
    <row r="6" spans="1:56" ht="42" customHeight="1" x14ac:dyDescent="0.2">
      <c r="A6" s="43" t="s">
        <v>121</v>
      </c>
      <c r="B6" s="44"/>
      <c r="C6" s="44"/>
      <c r="D6" s="44"/>
      <c r="E6" s="44"/>
      <c r="F6" s="44"/>
      <c r="G6" s="44"/>
      <c r="H6" s="44"/>
      <c r="I6" s="44"/>
      <c r="J6" s="44"/>
      <c r="K6" s="44"/>
      <c r="L6" s="44"/>
      <c r="M6" s="44"/>
      <c r="N6" s="44"/>
      <c r="O6" s="44"/>
      <c r="P6" s="44"/>
      <c r="Q6" s="44"/>
      <c r="R6" s="44"/>
      <c r="S6" s="44"/>
      <c r="T6" s="44"/>
      <c r="U6" s="44"/>
      <c r="V6" s="44"/>
      <c r="W6" s="44"/>
      <c r="X6" s="44"/>
      <c r="Y6" s="44"/>
      <c r="Z6" s="44"/>
    </row>
    <row r="7" spans="1:56" x14ac:dyDescent="0.2">
      <c r="A7" s="43" t="s">
        <v>122</v>
      </c>
      <c r="B7" s="44"/>
      <c r="C7" s="44"/>
      <c r="D7" s="44"/>
      <c r="E7" s="44"/>
      <c r="F7" s="44"/>
      <c r="G7" s="44"/>
      <c r="H7" s="44"/>
      <c r="I7" s="44"/>
      <c r="J7" s="44"/>
      <c r="K7" s="44"/>
      <c r="L7" s="44"/>
      <c r="M7" s="44"/>
      <c r="N7" s="44"/>
      <c r="O7" s="44"/>
      <c r="P7" s="44"/>
      <c r="Q7" s="44"/>
      <c r="R7" s="44"/>
      <c r="S7" s="44"/>
      <c r="T7" s="44"/>
      <c r="U7" s="44"/>
      <c r="V7" s="44"/>
      <c r="W7" s="44"/>
      <c r="X7" s="44"/>
      <c r="Y7" s="44"/>
      <c r="Z7" s="44"/>
    </row>
    <row r="9" spans="1:56" ht="39.950000000000003" customHeight="1" x14ac:dyDescent="0.2">
      <c r="B9" s="5"/>
      <c r="C9" s="41" t="s">
        <v>98</v>
      </c>
      <c r="D9" s="42"/>
      <c r="E9" s="41" t="s">
        <v>99</v>
      </c>
      <c r="F9" s="41"/>
      <c r="G9" s="41"/>
      <c r="H9" s="41"/>
      <c r="I9" s="41"/>
      <c r="J9" s="42"/>
      <c r="K9" s="41" t="s">
        <v>100</v>
      </c>
      <c r="L9" s="41"/>
      <c r="M9" s="41"/>
      <c r="N9" s="41"/>
      <c r="O9" s="41"/>
      <c r="P9" s="41"/>
      <c r="Q9" s="41"/>
      <c r="R9" s="42"/>
      <c r="S9" s="41" t="s">
        <v>101</v>
      </c>
      <c r="T9" s="41"/>
      <c r="U9" s="42"/>
      <c r="V9" s="41" t="s">
        <v>102</v>
      </c>
      <c r="W9" s="41"/>
      <c r="X9" s="41"/>
      <c r="Y9" s="41"/>
      <c r="Z9" s="42"/>
      <c r="AA9" s="41" t="s">
        <v>103</v>
      </c>
      <c r="AB9" s="41"/>
      <c r="AC9" s="41"/>
      <c r="AD9" s="41"/>
      <c r="AE9" s="42"/>
      <c r="AF9" s="41" t="s">
        <v>104</v>
      </c>
      <c r="AG9" s="42"/>
      <c r="AH9" s="41" t="s">
        <v>105</v>
      </c>
      <c r="AI9" s="42"/>
      <c r="AJ9" s="41" t="s">
        <v>106</v>
      </c>
      <c r="AK9" s="41"/>
      <c r="AL9" s="41"/>
      <c r="AM9" s="41"/>
      <c r="AN9" s="41"/>
      <c r="AO9" s="41"/>
      <c r="AP9" s="42"/>
      <c r="AQ9" s="41" t="s">
        <v>107</v>
      </c>
      <c r="AR9" s="41"/>
      <c r="AS9" s="41"/>
      <c r="AT9" s="41"/>
      <c r="AU9" s="41"/>
      <c r="AV9" s="41"/>
      <c r="AW9" s="42"/>
      <c r="AX9" s="41" t="s">
        <v>108</v>
      </c>
      <c r="AY9" s="41"/>
      <c r="AZ9" s="41"/>
      <c r="BA9" s="41"/>
      <c r="BB9" s="41"/>
      <c r="BC9" s="41"/>
      <c r="BD9" s="42"/>
    </row>
    <row r="10" spans="1:56" ht="39.950000000000003" customHeight="1" x14ac:dyDescent="0.2">
      <c r="A10" s="5"/>
      <c r="B10" s="9" t="s">
        <v>52</v>
      </c>
      <c r="C10" s="6" t="s">
        <v>53</v>
      </c>
      <c r="D10" s="5" t="s">
        <v>54</v>
      </c>
      <c r="E10" s="6" t="s">
        <v>55</v>
      </c>
      <c r="F10" s="6" t="s">
        <v>56</v>
      </c>
      <c r="G10" s="6" t="s">
        <v>57</v>
      </c>
      <c r="H10" s="6" t="s">
        <v>58</v>
      </c>
      <c r="I10" s="6" t="s">
        <v>59</v>
      </c>
      <c r="J10" s="5" t="s">
        <v>60</v>
      </c>
      <c r="K10" s="6" t="s">
        <v>61</v>
      </c>
      <c r="L10" s="6" t="s">
        <v>62</v>
      </c>
      <c r="M10" s="6" t="s">
        <v>63</v>
      </c>
      <c r="N10" s="6" t="s">
        <v>64</v>
      </c>
      <c r="O10" s="6" t="s">
        <v>65</v>
      </c>
      <c r="P10" s="6" t="s">
        <v>66</v>
      </c>
      <c r="Q10" s="6" t="s">
        <v>67</v>
      </c>
      <c r="R10" s="5" t="s">
        <v>68</v>
      </c>
      <c r="S10" s="6" t="s">
        <v>69</v>
      </c>
      <c r="T10" s="6" t="s">
        <v>70</v>
      </c>
      <c r="U10" s="5" t="s">
        <v>71</v>
      </c>
      <c r="V10" s="6" t="s">
        <v>72</v>
      </c>
      <c r="W10" s="6" t="s">
        <v>73</v>
      </c>
      <c r="X10" s="6" t="s">
        <v>74</v>
      </c>
      <c r="Y10" s="6" t="s">
        <v>75</v>
      </c>
      <c r="Z10" s="5" t="s">
        <v>76</v>
      </c>
      <c r="AA10" s="6" t="s">
        <v>72</v>
      </c>
      <c r="AB10" s="6" t="s">
        <v>73</v>
      </c>
      <c r="AC10" s="6" t="s">
        <v>74</v>
      </c>
      <c r="AD10" s="6" t="s">
        <v>75</v>
      </c>
      <c r="AE10" s="5" t="s">
        <v>76</v>
      </c>
      <c r="AF10" s="6" t="s">
        <v>77</v>
      </c>
      <c r="AG10" s="5" t="s">
        <v>78</v>
      </c>
      <c r="AH10" s="6" t="s">
        <v>79</v>
      </c>
      <c r="AI10" s="5" t="s">
        <v>80</v>
      </c>
      <c r="AJ10" s="6" t="s">
        <v>72</v>
      </c>
      <c r="AK10" s="6" t="s">
        <v>73</v>
      </c>
      <c r="AL10" s="6" t="s">
        <v>74</v>
      </c>
      <c r="AM10" s="6" t="s">
        <v>76</v>
      </c>
      <c r="AN10" s="6" t="s">
        <v>81</v>
      </c>
      <c r="AO10" s="6" t="s">
        <v>75</v>
      </c>
      <c r="AP10" s="5" t="s">
        <v>82</v>
      </c>
      <c r="AQ10" s="6" t="s">
        <v>72</v>
      </c>
      <c r="AR10" s="6" t="s">
        <v>73</v>
      </c>
      <c r="AS10" s="6" t="s">
        <v>74</v>
      </c>
      <c r="AT10" s="6" t="s">
        <v>76</v>
      </c>
      <c r="AU10" s="6" t="s">
        <v>81</v>
      </c>
      <c r="AV10" s="6" t="s">
        <v>75</v>
      </c>
      <c r="AW10" s="5" t="s">
        <v>82</v>
      </c>
      <c r="AX10" s="6" t="s">
        <v>72</v>
      </c>
      <c r="AY10" s="6" t="s">
        <v>73</v>
      </c>
      <c r="AZ10" s="6" t="s">
        <v>74</v>
      </c>
      <c r="BA10" s="6" t="s">
        <v>76</v>
      </c>
      <c r="BB10" s="6" t="s">
        <v>81</v>
      </c>
      <c r="BC10" s="6" t="s">
        <v>75</v>
      </c>
      <c r="BD10" s="5" t="s">
        <v>82</v>
      </c>
    </row>
    <row r="11" spans="1:56" x14ac:dyDescent="0.2">
      <c r="A11" s="4" t="s">
        <v>83</v>
      </c>
      <c r="B11" s="12">
        <v>1011</v>
      </c>
      <c r="C11" s="13">
        <v>539</v>
      </c>
      <c r="D11" s="12">
        <v>472</v>
      </c>
      <c r="E11" s="13">
        <v>81</v>
      </c>
      <c r="F11" s="13">
        <v>122</v>
      </c>
      <c r="G11" s="13">
        <v>187</v>
      </c>
      <c r="H11" s="13">
        <v>179</v>
      </c>
      <c r="I11" s="13">
        <v>222</v>
      </c>
      <c r="J11" s="12">
        <v>220</v>
      </c>
      <c r="K11" s="13">
        <v>204</v>
      </c>
      <c r="L11" s="13">
        <v>141</v>
      </c>
      <c r="M11" s="13">
        <v>149</v>
      </c>
      <c r="N11" s="13">
        <v>116</v>
      </c>
      <c r="O11" s="13">
        <v>81</v>
      </c>
      <c r="P11" s="13">
        <v>99</v>
      </c>
      <c r="Q11" s="13">
        <v>141</v>
      </c>
      <c r="R11" s="12">
        <v>80</v>
      </c>
      <c r="S11" s="13">
        <v>272</v>
      </c>
      <c r="T11" s="13">
        <v>376</v>
      </c>
      <c r="U11" s="12">
        <v>302</v>
      </c>
      <c r="V11" s="13">
        <v>184</v>
      </c>
      <c r="W11" s="13">
        <v>134</v>
      </c>
      <c r="X11" s="13">
        <v>64</v>
      </c>
      <c r="Y11" s="13">
        <v>14</v>
      </c>
      <c r="Z11" s="12">
        <v>320</v>
      </c>
      <c r="AA11" s="13">
        <v>229</v>
      </c>
      <c r="AB11" s="13">
        <v>173</v>
      </c>
      <c r="AC11" s="13">
        <v>69</v>
      </c>
      <c r="AD11" s="13">
        <v>15</v>
      </c>
      <c r="AE11" s="12">
        <v>330</v>
      </c>
      <c r="AF11" s="13">
        <v>441</v>
      </c>
      <c r="AG11" s="12">
        <v>391</v>
      </c>
      <c r="AH11" s="13">
        <v>300</v>
      </c>
      <c r="AI11" s="12">
        <v>526</v>
      </c>
      <c r="AJ11" s="13">
        <v>184</v>
      </c>
      <c r="AK11" s="13">
        <v>156</v>
      </c>
      <c r="AL11" s="13">
        <v>73</v>
      </c>
      <c r="AM11" s="13">
        <v>335</v>
      </c>
      <c r="AN11" s="13">
        <v>18</v>
      </c>
      <c r="AO11" s="13">
        <v>22</v>
      </c>
      <c r="AP11" s="12">
        <v>152</v>
      </c>
      <c r="AQ11" s="13">
        <v>197</v>
      </c>
      <c r="AR11" s="13">
        <v>149</v>
      </c>
      <c r="AS11" s="13">
        <v>84</v>
      </c>
      <c r="AT11" s="13">
        <v>363</v>
      </c>
      <c r="AU11" s="13">
        <v>12</v>
      </c>
      <c r="AV11" s="13">
        <v>9</v>
      </c>
      <c r="AW11" s="12">
        <v>137</v>
      </c>
      <c r="AX11" s="13">
        <v>179</v>
      </c>
      <c r="AY11" s="13">
        <v>136</v>
      </c>
      <c r="AZ11" s="13">
        <v>89</v>
      </c>
      <c r="BA11" s="13">
        <v>275</v>
      </c>
      <c r="BB11" s="13">
        <v>86</v>
      </c>
      <c r="BC11" s="13">
        <v>6</v>
      </c>
      <c r="BD11" s="12">
        <v>156</v>
      </c>
    </row>
    <row r="12" spans="1:56" x14ac:dyDescent="0.2">
      <c r="A12" s="8" t="s">
        <v>84</v>
      </c>
      <c r="B12" s="10">
        <v>1011</v>
      </c>
      <c r="C12" s="11">
        <v>525</v>
      </c>
      <c r="D12" s="10">
        <v>486</v>
      </c>
      <c r="E12" s="11">
        <v>112</v>
      </c>
      <c r="F12" s="11">
        <v>161</v>
      </c>
      <c r="G12" s="11">
        <v>156</v>
      </c>
      <c r="H12" s="11">
        <v>189</v>
      </c>
      <c r="I12" s="11">
        <v>159</v>
      </c>
      <c r="J12" s="10">
        <v>233</v>
      </c>
      <c r="K12" s="11">
        <v>129</v>
      </c>
      <c r="L12" s="11">
        <v>132</v>
      </c>
      <c r="M12" s="11">
        <v>144</v>
      </c>
      <c r="N12" s="11">
        <v>123</v>
      </c>
      <c r="O12" s="11">
        <v>128</v>
      </c>
      <c r="P12" s="11">
        <v>124</v>
      </c>
      <c r="Q12" s="11">
        <v>146</v>
      </c>
      <c r="R12" s="10">
        <v>84</v>
      </c>
      <c r="S12" s="11">
        <v>284</v>
      </c>
      <c r="T12" s="11">
        <v>334</v>
      </c>
      <c r="U12" s="10">
        <v>333</v>
      </c>
      <c r="V12" s="11">
        <v>172</v>
      </c>
      <c r="W12" s="11">
        <v>174</v>
      </c>
      <c r="X12" s="11">
        <v>54</v>
      </c>
      <c r="Y12" s="11">
        <v>7</v>
      </c>
      <c r="Z12" s="10">
        <v>315</v>
      </c>
      <c r="AA12" s="11">
        <v>234</v>
      </c>
      <c r="AB12" s="11">
        <v>221</v>
      </c>
      <c r="AC12" s="11">
        <v>56</v>
      </c>
      <c r="AD12" s="11">
        <v>5</v>
      </c>
      <c r="AE12" s="10">
        <v>302</v>
      </c>
      <c r="AF12" s="11">
        <v>478</v>
      </c>
      <c r="AG12" s="10">
        <v>358</v>
      </c>
      <c r="AH12" s="11">
        <v>317</v>
      </c>
      <c r="AI12" s="10">
        <v>518</v>
      </c>
      <c r="AJ12" s="11">
        <v>185</v>
      </c>
      <c r="AK12" s="11">
        <v>183</v>
      </c>
      <c r="AL12" s="11">
        <v>69</v>
      </c>
      <c r="AM12" s="11">
        <v>322</v>
      </c>
      <c r="AN12" s="11">
        <v>11</v>
      </c>
      <c r="AO12" s="11">
        <v>21</v>
      </c>
      <c r="AP12" s="10">
        <v>148</v>
      </c>
      <c r="AQ12" s="11">
        <v>193</v>
      </c>
      <c r="AR12" s="11">
        <v>180</v>
      </c>
      <c r="AS12" s="11">
        <v>76</v>
      </c>
      <c r="AT12" s="11">
        <v>351</v>
      </c>
      <c r="AU12" s="11">
        <v>8</v>
      </c>
      <c r="AV12" s="11">
        <v>7</v>
      </c>
      <c r="AW12" s="10">
        <v>135</v>
      </c>
      <c r="AX12" s="11">
        <v>177</v>
      </c>
      <c r="AY12" s="11">
        <v>155</v>
      </c>
      <c r="AZ12" s="11">
        <v>89</v>
      </c>
      <c r="BA12" s="11">
        <v>262</v>
      </c>
      <c r="BB12" s="11">
        <v>92</v>
      </c>
      <c r="BC12" s="11">
        <v>5</v>
      </c>
      <c r="BD12" s="10">
        <v>149</v>
      </c>
    </row>
    <row r="13" spans="1:56" x14ac:dyDescent="0.2">
      <c r="A13" s="4" t="s">
        <v>85</v>
      </c>
      <c r="B13" s="12">
        <v>47</v>
      </c>
      <c r="C13" s="13">
        <v>30</v>
      </c>
      <c r="D13" s="12">
        <v>17</v>
      </c>
      <c r="E13" s="13">
        <v>13</v>
      </c>
      <c r="F13" s="13">
        <v>16</v>
      </c>
      <c r="G13" s="13">
        <v>10</v>
      </c>
      <c r="H13" s="13">
        <v>2</v>
      </c>
      <c r="I13" s="13">
        <v>1</v>
      </c>
      <c r="J13" s="12">
        <v>4</v>
      </c>
      <c r="K13" s="13">
        <v>6</v>
      </c>
      <c r="L13" s="13">
        <v>2</v>
      </c>
      <c r="M13" s="13">
        <v>6</v>
      </c>
      <c r="N13" s="13">
        <v>8</v>
      </c>
      <c r="O13" s="13">
        <v>1</v>
      </c>
      <c r="P13" s="13">
        <v>9</v>
      </c>
      <c r="Q13" s="13">
        <v>7</v>
      </c>
      <c r="R13" s="12">
        <v>8</v>
      </c>
      <c r="S13" s="13">
        <v>27</v>
      </c>
      <c r="T13" s="13">
        <v>8</v>
      </c>
      <c r="U13" s="12">
        <v>6</v>
      </c>
      <c r="V13" s="13">
        <v>1</v>
      </c>
      <c r="W13" s="13">
        <v>3</v>
      </c>
      <c r="X13" s="13">
        <v>0</v>
      </c>
      <c r="Y13" s="13">
        <v>0</v>
      </c>
      <c r="Z13" s="12">
        <v>0</v>
      </c>
      <c r="AA13" s="13">
        <v>1</v>
      </c>
      <c r="AB13" s="13">
        <v>2</v>
      </c>
      <c r="AC13" s="13">
        <v>0</v>
      </c>
      <c r="AD13" s="13">
        <v>0</v>
      </c>
      <c r="AE13" s="12">
        <v>2</v>
      </c>
      <c r="AF13" s="13">
        <v>10</v>
      </c>
      <c r="AG13" s="12">
        <v>2</v>
      </c>
      <c r="AH13" s="13">
        <v>5</v>
      </c>
      <c r="AI13" s="12">
        <v>3</v>
      </c>
      <c r="AJ13" s="13">
        <v>0</v>
      </c>
      <c r="AK13" s="13">
        <v>2</v>
      </c>
      <c r="AL13" s="13">
        <v>0</v>
      </c>
      <c r="AM13" s="13">
        <v>1</v>
      </c>
      <c r="AN13" s="13">
        <v>0</v>
      </c>
      <c r="AO13" s="13">
        <v>1</v>
      </c>
      <c r="AP13" s="12">
        <v>5</v>
      </c>
      <c r="AQ13" s="13">
        <v>0</v>
      </c>
      <c r="AR13" s="13">
        <v>0</v>
      </c>
      <c r="AS13" s="13">
        <v>0</v>
      </c>
      <c r="AT13" s="13">
        <v>0</v>
      </c>
      <c r="AU13" s="13">
        <v>0</v>
      </c>
      <c r="AV13" s="13">
        <v>0</v>
      </c>
      <c r="AW13" s="12">
        <v>0</v>
      </c>
      <c r="AX13" s="13">
        <v>0</v>
      </c>
      <c r="AY13" s="13">
        <v>0</v>
      </c>
      <c r="AZ13" s="13">
        <v>0</v>
      </c>
      <c r="BA13" s="13">
        <v>0</v>
      </c>
      <c r="BB13" s="13">
        <v>0</v>
      </c>
      <c r="BC13" s="13">
        <v>0</v>
      </c>
      <c r="BD13" s="12">
        <v>0</v>
      </c>
    </row>
    <row r="14" spans="1:56" x14ac:dyDescent="0.2">
      <c r="A14" s="4" t="s">
        <v>86</v>
      </c>
      <c r="B14" s="14">
        <v>4.65E-2</v>
      </c>
      <c r="C14" s="15">
        <v>5.74E-2</v>
      </c>
      <c r="D14" s="14">
        <v>3.4700000000000002E-2</v>
      </c>
      <c r="E14" s="15">
        <v>0.1145</v>
      </c>
      <c r="F14" s="15">
        <v>0.1013</v>
      </c>
      <c r="G14" s="15">
        <v>6.4899999999999999E-2</v>
      </c>
      <c r="H14" s="15">
        <v>1.29E-2</v>
      </c>
      <c r="I14" s="15">
        <v>8.9999999999999993E-3</v>
      </c>
      <c r="J14" s="14">
        <v>1.6500000000000001E-2</v>
      </c>
      <c r="K14" s="15">
        <v>4.4999999999999998E-2</v>
      </c>
      <c r="L14" s="15">
        <v>1.5599999999999999E-2</v>
      </c>
      <c r="M14" s="15">
        <v>4.1799999999999997E-2</v>
      </c>
      <c r="N14" s="15">
        <v>6.6500000000000004E-2</v>
      </c>
      <c r="O14" s="15">
        <v>8.6999999999999994E-3</v>
      </c>
      <c r="P14" s="15">
        <v>7.1099999999999997E-2</v>
      </c>
      <c r="Q14" s="15">
        <v>4.8899999999999999E-2</v>
      </c>
      <c r="R14" s="14">
        <v>9.2399999999999996E-2</v>
      </c>
      <c r="S14" s="15">
        <v>9.6699999999999994E-2</v>
      </c>
      <c r="T14" s="15">
        <v>2.52E-2</v>
      </c>
      <c r="U14" s="14">
        <v>1.7999999999999999E-2</v>
      </c>
      <c r="V14" s="15">
        <v>7.7000000000000002E-3</v>
      </c>
      <c r="W14" s="15">
        <v>1.9800000000000002E-2</v>
      </c>
      <c r="X14" s="15">
        <v>0</v>
      </c>
      <c r="Y14" s="15">
        <v>0</v>
      </c>
      <c r="Z14" s="14">
        <v>0</v>
      </c>
      <c r="AA14" s="15">
        <v>5.7000000000000002E-3</v>
      </c>
      <c r="AB14" s="15">
        <v>9.1999999999999998E-3</v>
      </c>
      <c r="AC14" s="15">
        <v>0</v>
      </c>
      <c r="AD14" s="15">
        <v>6.8599999999999994E-2</v>
      </c>
      <c r="AE14" s="14">
        <v>5.1000000000000004E-3</v>
      </c>
      <c r="AF14" s="15">
        <v>2.0299999999999999E-2</v>
      </c>
      <c r="AG14" s="14">
        <v>5.7000000000000002E-3</v>
      </c>
      <c r="AH14" s="15">
        <v>1.54E-2</v>
      </c>
      <c r="AI14" s="14">
        <v>6.6E-3</v>
      </c>
      <c r="AJ14" s="15">
        <v>0</v>
      </c>
      <c r="AK14" s="15">
        <v>8.8999999999999999E-3</v>
      </c>
      <c r="AL14" s="15">
        <v>0</v>
      </c>
      <c r="AM14" s="15">
        <v>3.5000000000000001E-3</v>
      </c>
      <c r="AN14" s="15">
        <v>0</v>
      </c>
      <c r="AO14" s="15">
        <v>6.2E-2</v>
      </c>
      <c r="AP14" s="14">
        <v>3.0800000000000001E-2</v>
      </c>
      <c r="AQ14" s="15">
        <v>0</v>
      </c>
      <c r="AR14" s="15">
        <v>0</v>
      </c>
      <c r="AS14" s="15">
        <v>0</v>
      </c>
      <c r="AT14" s="15">
        <v>0</v>
      </c>
      <c r="AU14" s="15">
        <v>0</v>
      </c>
      <c r="AV14" s="15">
        <v>0</v>
      </c>
      <c r="AW14" s="14">
        <v>0</v>
      </c>
      <c r="AX14" s="15">
        <v>0</v>
      </c>
      <c r="AY14" s="15">
        <v>0</v>
      </c>
      <c r="AZ14" s="15">
        <v>0</v>
      </c>
      <c r="BA14" s="15">
        <v>0</v>
      </c>
      <c r="BB14" s="15">
        <v>0</v>
      </c>
      <c r="BC14" s="15">
        <v>0</v>
      </c>
      <c r="BD14" s="14">
        <v>0</v>
      </c>
    </row>
    <row r="15" spans="1:56" x14ac:dyDescent="0.2">
      <c r="A15" s="4" t="s">
        <v>87</v>
      </c>
      <c r="B15" s="12">
        <v>9</v>
      </c>
      <c r="C15" s="13">
        <v>3</v>
      </c>
      <c r="D15" s="12">
        <v>6</v>
      </c>
      <c r="E15" s="13">
        <v>5</v>
      </c>
      <c r="F15" s="13">
        <v>1</v>
      </c>
      <c r="G15" s="13">
        <v>2</v>
      </c>
      <c r="H15" s="13">
        <v>1</v>
      </c>
      <c r="I15" s="13">
        <v>0</v>
      </c>
      <c r="J15" s="12">
        <v>0</v>
      </c>
      <c r="K15" s="13">
        <v>4</v>
      </c>
      <c r="L15" s="13">
        <v>0</v>
      </c>
      <c r="M15" s="13">
        <v>1</v>
      </c>
      <c r="N15" s="13">
        <v>0</v>
      </c>
      <c r="O15" s="13">
        <v>5</v>
      </c>
      <c r="P15" s="13">
        <v>0</v>
      </c>
      <c r="Q15" s="13">
        <v>0</v>
      </c>
      <c r="R15" s="12">
        <v>0</v>
      </c>
      <c r="S15" s="13">
        <v>7</v>
      </c>
      <c r="T15" s="13">
        <v>1</v>
      </c>
      <c r="U15" s="12">
        <v>0</v>
      </c>
      <c r="V15" s="13">
        <v>1</v>
      </c>
      <c r="W15" s="13">
        <v>3</v>
      </c>
      <c r="X15" s="13">
        <v>0</v>
      </c>
      <c r="Y15" s="13">
        <v>0</v>
      </c>
      <c r="Z15" s="12">
        <v>0</v>
      </c>
      <c r="AA15" s="13">
        <v>1</v>
      </c>
      <c r="AB15" s="13">
        <v>5</v>
      </c>
      <c r="AC15" s="13">
        <v>0</v>
      </c>
      <c r="AD15" s="13">
        <v>0</v>
      </c>
      <c r="AE15" s="12">
        <v>0</v>
      </c>
      <c r="AF15" s="13">
        <v>1</v>
      </c>
      <c r="AG15" s="12">
        <v>1</v>
      </c>
      <c r="AH15" s="13">
        <v>0</v>
      </c>
      <c r="AI15" s="12">
        <v>6</v>
      </c>
      <c r="AJ15" s="13">
        <v>0</v>
      </c>
      <c r="AK15" s="13">
        <v>0</v>
      </c>
      <c r="AL15" s="13">
        <v>4</v>
      </c>
      <c r="AM15" s="13">
        <v>1</v>
      </c>
      <c r="AN15" s="13">
        <v>0</v>
      </c>
      <c r="AO15" s="13">
        <v>0</v>
      </c>
      <c r="AP15" s="12">
        <v>1</v>
      </c>
      <c r="AQ15" s="13">
        <v>0</v>
      </c>
      <c r="AR15" s="13">
        <v>4</v>
      </c>
      <c r="AS15" s="13">
        <v>0</v>
      </c>
      <c r="AT15" s="13">
        <v>1</v>
      </c>
      <c r="AU15" s="13">
        <v>0</v>
      </c>
      <c r="AV15" s="13">
        <v>0</v>
      </c>
      <c r="AW15" s="12">
        <v>4</v>
      </c>
      <c r="AX15" s="13">
        <v>1</v>
      </c>
      <c r="AY15" s="13">
        <v>1</v>
      </c>
      <c r="AZ15" s="13">
        <v>0</v>
      </c>
      <c r="BA15" s="13">
        <v>0</v>
      </c>
      <c r="BB15" s="13">
        <v>3</v>
      </c>
      <c r="BC15" s="13">
        <v>0</v>
      </c>
      <c r="BD15" s="12">
        <v>3</v>
      </c>
    </row>
    <row r="16" spans="1:56" x14ac:dyDescent="0.2">
      <c r="A16" s="4" t="s">
        <v>86</v>
      </c>
      <c r="B16" s="14">
        <v>9.2999999999999992E-3</v>
      </c>
      <c r="C16" s="15">
        <v>6.0000000000000001E-3</v>
      </c>
      <c r="D16" s="14">
        <v>1.2999999999999999E-2</v>
      </c>
      <c r="E16" s="15">
        <v>4.5199999999999997E-2</v>
      </c>
      <c r="F16" s="15">
        <v>9.1999999999999998E-3</v>
      </c>
      <c r="G16" s="15">
        <v>1.2999999999999999E-2</v>
      </c>
      <c r="H16" s="15">
        <v>4.7000000000000002E-3</v>
      </c>
      <c r="I16" s="15">
        <v>0</v>
      </c>
      <c r="J16" s="14">
        <v>0</v>
      </c>
      <c r="K16" s="15">
        <v>3.04E-2</v>
      </c>
      <c r="L16" s="15">
        <v>0</v>
      </c>
      <c r="M16" s="15">
        <v>6.1999999999999998E-3</v>
      </c>
      <c r="N16" s="15">
        <v>0</v>
      </c>
      <c r="O16" s="15">
        <v>3.61E-2</v>
      </c>
      <c r="P16" s="15">
        <v>0</v>
      </c>
      <c r="Q16" s="15">
        <v>0</v>
      </c>
      <c r="R16" s="14">
        <v>0</v>
      </c>
      <c r="S16" s="15">
        <v>2.4799999999999999E-2</v>
      </c>
      <c r="T16" s="15">
        <v>2.7000000000000001E-3</v>
      </c>
      <c r="U16" s="14">
        <v>0</v>
      </c>
      <c r="V16" s="15">
        <v>3.0000000000000001E-3</v>
      </c>
      <c r="W16" s="15">
        <v>1.9699999999999999E-2</v>
      </c>
      <c r="X16" s="15">
        <v>6.0000000000000001E-3</v>
      </c>
      <c r="Y16" s="15">
        <v>0</v>
      </c>
      <c r="Z16" s="14">
        <v>0</v>
      </c>
      <c r="AA16" s="15">
        <v>2.2000000000000001E-3</v>
      </c>
      <c r="AB16" s="15">
        <v>2.1000000000000001E-2</v>
      </c>
      <c r="AC16" s="15">
        <v>0</v>
      </c>
      <c r="AD16" s="15">
        <v>0</v>
      </c>
      <c r="AE16" s="14">
        <v>1.1000000000000001E-3</v>
      </c>
      <c r="AF16" s="15">
        <v>2.8999999999999998E-3</v>
      </c>
      <c r="AG16" s="14">
        <v>3.3E-3</v>
      </c>
      <c r="AH16" s="15">
        <v>0</v>
      </c>
      <c r="AI16" s="14">
        <v>1.1599999999999999E-2</v>
      </c>
      <c r="AJ16" s="15">
        <v>0</v>
      </c>
      <c r="AK16" s="15">
        <v>1.8E-3</v>
      </c>
      <c r="AL16" s="15">
        <v>6.0900000000000003E-2</v>
      </c>
      <c r="AM16" s="15">
        <v>2.2000000000000001E-3</v>
      </c>
      <c r="AN16" s="15">
        <v>0</v>
      </c>
      <c r="AO16" s="15">
        <v>0</v>
      </c>
      <c r="AP16" s="14">
        <v>8.0999999999999996E-3</v>
      </c>
      <c r="AQ16" s="15">
        <v>1.6999999999999999E-3</v>
      </c>
      <c r="AR16" s="15">
        <v>2.3300000000000001E-2</v>
      </c>
      <c r="AS16" s="15">
        <v>0</v>
      </c>
      <c r="AT16" s="15">
        <v>2.3E-3</v>
      </c>
      <c r="AU16" s="15">
        <v>0</v>
      </c>
      <c r="AV16" s="15">
        <v>0</v>
      </c>
      <c r="AW16" s="14">
        <v>2.6700000000000002E-2</v>
      </c>
      <c r="AX16" s="15">
        <v>7.4999999999999997E-3</v>
      </c>
      <c r="AY16" s="15">
        <v>7.3000000000000001E-3</v>
      </c>
      <c r="AZ16" s="15">
        <v>0</v>
      </c>
      <c r="BA16" s="15">
        <v>0</v>
      </c>
      <c r="BB16" s="15">
        <v>3.73E-2</v>
      </c>
      <c r="BC16" s="15">
        <v>0</v>
      </c>
      <c r="BD16" s="14">
        <v>1.8800000000000001E-2</v>
      </c>
    </row>
    <row r="17" spans="1:56" x14ac:dyDescent="0.2">
      <c r="A17" s="4" t="s">
        <v>88</v>
      </c>
      <c r="B17" s="12">
        <v>3</v>
      </c>
      <c r="C17" s="13">
        <v>2</v>
      </c>
      <c r="D17" s="12">
        <v>1</v>
      </c>
      <c r="E17" s="13">
        <v>2</v>
      </c>
      <c r="F17" s="13">
        <v>0</v>
      </c>
      <c r="G17" s="13">
        <v>1</v>
      </c>
      <c r="H17" s="13">
        <v>1</v>
      </c>
      <c r="I17" s="13">
        <v>0</v>
      </c>
      <c r="J17" s="12">
        <v>0</v>
      </c>
      <c r="K17" s="13">
        <v>1</v>
      </c>
      <c r="L17" s="13">
        <v>1</v>
      </c>
      <c r="M17" s="13">
        <v>0</v>
      </c>
      <c r="N17" s="13">
        <v>0</v>
      </c>
      <c r="O17" s="13">
        <v>0</v>
      </c>
      <c r="P17" s="13">
        <v>0</v>
      </c>
      <c r="Q17" s="13">
        <v>1</v>
      </c>
      <c r="R17" s="12">
        <v>0</v>
      </c>
      <c r="S17" s="13">
        <v>0</v>
      </c>
      <c r="T17" s="13">
        <v>0</v>
      </c>
      <c r="U17" s="12">
        <v>2</v>
      </c>
      <c r="V17" s="13">
        <v>0</v>
      </c>
      <c r="W17" s="13">
        <v>0</v>
      </c>
      <c r="X17" s="13">
        <v>0</v>
      </c>
      <c r="Y17" s="13">
        <v>0</v>
      </c>
      <c r="Z17" s="12">
        <v>0</v>
      </c>
      <c r="AA17" s="13">
        <v>0</v>
      </c>
      <c r="AB17" s="13">
        <v>0</v>
      </c>
      <c r="AC17" s="13">
        <v>0</v>
      </c>
      <c r="AD17" s="13">
        <v>0</v>
      </c>
      <c r="AE17" s="12">
        <v>1</v>
      </c>
      <c r="AF17" s="13">
        <v>0</v>
      </c>
      <c r="AG17" s="12">
        <v>1</v>
      </c>
      <c r="AH17" s="13">
        <v>0</v>
      </c>
      <c r="AI17" s="12">
        <v>1</v>
      </c>
      <c r="AJ17" s="13">
        <v>1</v>
      </c>
      <c r="AK17" s="13">
        <v>1</v>
      </c>
      <c r="AL17" s="13">
        <v>1</v>
      </c>
      <c r="AM17" s="13">
        <v>0</v>
      </c>
      <c r="AN17" s="13">
        <v>0</v>
      </c>
      <c r="AO17" s="13">
        <v>0</v>
      </c>
      <c r="AP17" s="12">
        <v>0</v>
      </c>
      <c r="AQ17" s="13">
        <v>1</v>
      </c>
      <c r="AR17" s="13">
        <v>1</v>
      </c>
      <c r="AS17" s="13">
        <v>0</v>
      </c>
      <c r="AT17" s="13">
        <v>1</v>
      </c>
      <c r="AU17" s="13">
        <v>0</v>
      </c>
      <c r="AV17" s="13">
        <v>0</v>
      </c>
      <c r="AW17" s="12">
        <v>0</v>
      </c>
      <c r="AX17" s="13">
        <v>3</v>
      </c>
      <c r="AY17" s="13">
        <v>1</v>
      </c>
      <c r="AZ17" s="13">
        <v>0</v>
      </c>
      <c r="BA17" s="13">
        <v>0</v>
      </c>
      <c r="BB17" s="13">
        <v>0</v>
      </c>
      <c r="BC17" s="13">
        <v>0</v>
      </c>
      <c r="BD17" s="12">
        <v>0</v>
      </c>
    </row>
    <row r="18" spans="1:56" x14ac:dyDescent="0.2">
      <c r="A18" s="4" t="s">
        <v>86</v>
      </c>
      <c r="B18" s="14">
        <v>3.0999999999999999E-3</v>
      </c>
      <c r="C18" s="15">
        <v>3.7000000000000002E-3</v>
      </c>
      <c r="D18" s="14">
        <v>2.5000000000000001E-3</v>
      </c>
      <c r="E18" s="15">
        <v>1.7600000000000001E-2</v>
      </c>
      <c r="F18" s="15">
        <v>0</v>
      </c>
      <c r="G18" s="15">
        <v>4.0000000000000001E-3</v>
      </c>
      <c r="H18" s="15">
        <v>3.0999999999999999E-3</v>
      </c>
      <c r="I18" s="15">
        <v>0</v>
      </c>
      <c r="J18" s="14">
        <v>0</v>
      </c>
      <c r="K18" s="15">
        <v>9.4000000000000004E-3</v>
      </c>
      <c r="L18" s="15">
        <v>0.01</v>
      </c>
      <c r="M18" s="15">
        <v>0</v>
      </c>
      <c r="N18" s="15">
        <v>0</v>
      </c>
      <c r="O18" s="15">
        <v>0</v>
      </c>
      <c r="P18" s="15">
        <v>0</v>
      </c>
      <c r="Q18" s="15">
        <v>4.3E-3</v>
      </c>
      <c r="R18" s="14">
        <v>0</v>
      </c>
      <c r="S18" s="15">
        <v>0</v>
      </c>
      <c r="T18" s="15">
        <v>0</v>
      </c>
      <c r="U18" s="14">
        <v>5.7000000000000002E-3</v>
      </c>
      <c r="V18" s="15">
        <v>0</v>
      </c>
      <c r="W18" s="15">
        <v>0</v>
      </c>
      <c r="X18" s="15">
        <v>0</v>
      </c>
      <c r="Y18" s="15">
        <v>0</v>
      </c>
      <c r="Z18" s="14">
        <v>0</v>
      </c>
      <c r="AA18" s="15">
        <v>0</v>
      </c>
      <c r="AB18" s="15">
        <v>0</v>
      </c>
      <c r="AC18" s="15">
        <v>0</v>
      </c>
      <c r="AD18" s="15">
        <v>0</v>
      </c>
      <c r="AE18" s="14">
        <v>2.0999999999999999E-3</v>
      </c>
      <c r="AF18" s="15">
        <v>0</v>
      </c>
      <c r="AG18" s="14">
        <v>3.3999999999999998E-3</v>
      </c>
      <c r="AH18" s="15">
        <v>0</v>
      </c>
      <c r="AI18" s="14">
        <v>1.1000000000000001E-3</v>
      </c>
      <c r="AJ18" s="15">
        <v>3.0999999999999999E-3</v>
      </c>
      <c r="AK18" s="15">
        <v>3.3999999999999998E-3</v>
      </c>
      <c r="AL18" s="15">
        <v>1.9199999999999998E-2</v>
      </c>
      <c r="AM18" s="15">
        <v>0</v>
      </c>
      <c r="AN18" s="15">
        <v>0</v>
      </c>
      <c r="AO18" s="15">
        <v>0</v>
      </c>
      <c r="AP18" s="14">
        <v>0</v>
      </c>
      <c r="AQ18" s="15">
        <v>3.3E-3</v>
      </c>
      <c r="AR18" s="15">
        <v>6.7000000000000002E-3</v>
      </c>
      <c r="AS18" s="15">
        <v>0</v>
      </c>
      <c r="AT18" s="15">
        <v>3.8E-3</v>
      </c>
      <c r="AU18" s="15">
        <v>0</v>
      </c>
      <c r="AV18" s="15">
        <v>0</v>
      </c>
      <c r="AW18" s="14">
        <v>0</v>
      </c>
      <c r="AX18" s="15">
        <v>1.43E-2</v>
      </c>
      <c r="AY18" s="15">
        <v>4.1000000000000003E-3</v>
      </c>
      <c r="AZ18" s="15">
        <v>0</v>
      </c>
      <c r="BA18" s="15">
        <v>0</v>
      </c>
      <c r="BB18" s="15">
        <v>0</v>
      </c>
      <c r="BC18" s="15">
        <v>0</v>
      </c>
      <c r="BD18" s="14">
        <v>0</v>
      </c>
    </row>
    <row r="19" spans="1:56" x14ac:dyDescent="0.2">
      <c r="A19" s="4" t="s">
        <v>89</v>
      </c>
      <c r="B19" s="12">
        <v>8</v>
      </c>
      <c r="C19" s="13">
        <v>6</v>
      </c>
      <c r="D19" s="12">
        <v>1</v>
      </c>
      <c r="E19" s="13">
        <v>2</v>
      </c>
      <c r="F19" s="13">
        <v>2</v>
      </c>
      <c r="G19" s="13">
        <v>3</v>
      </c>
      <c r="H19" s="13">
        <v>1</v>
      </c>
      <c r="I19" s="13">
        <v>0</v>
      </c>
      <c r="J19" s="12">
        <v>0</v>
      </c>
      <c r="K19" s="13">
        <v>3</v>
      </c>
      <c r="L19" s="13">
        <v>0</v>
      </c>
      <c r="M19" s="13">
        <v>1</v>
      </c>
      <c r="N19" s="13">
        <v>0</v>
      </c>
      <c r="O19" s="13">
        <v>1</v>
      </c>
      <c r="P19" s="13">
        <v>0</v>
      </c>
      <c r="Q19" s="13">
        <v>2</v>
      </c>
      <c r="R19" s="12">
        <v>0</v>
      </c>
      <c r="S19" s="13">
        <v>4</v>
      </c>
      <c r="T19" s="13">
        <v>1</v>
      </c>
      <c r="U19" s="12">
        <v>2</v>
      </c>
      <c r="V19" s="13">
        <v>0</v>
      </c>
      <c r="W19" s="13">
        <v>0</v>
      </c>
      <c r="X19" s="13">
        <v>0</v>
      </c>
      <c r="Y19" s="13">
        <v>0</v>
      </c>
      <c r="Z19" s="12">
        <v>0</v>
      </c>
      <c r="AA19" s="13">
        <v>1</v>
      </c>
      <c r="AB19" s="13">
        <v>2</v>
      </c>
      <c r="AC19" s="13">
        <v>0</v>
      </c>
      <c r="AD19" s="13">
        <v>0</v>
      </c>
      <c r="AE19" s="12">
        <v>0</v>
      </c>
      <c r="AF19" s="13">
        <v>4</v>
      </c>
      <c r="AG19" s="12">
        <v>1</v>
      </c>
      <c r="AH19" s="13">
        <v>0</v>
      </c>
      <c r="AI19" s="12">
        <v>3</v>
      </c>
      <c r="AJ19" s="13">
        <v>1</v>
      </c>
      <c r="AK19" s="13">
        <v>3</v>
      </c>
      <c r="AL19" s="13">
        <v>0</v>
      </c>
      <c r="AM19" s="13">
        <v>0</v>
      </c>
      <c r="AN19" s="13">
        <v>1</v>
      </c>
      <c r="AO19" s="13">
        <v>0</v>
      </c>
      <c r="AP19" s="12">
        <v>3</v>
      </c>
      <c r="AQ19" s="13">
        <v>1</v>
      </c>
      <c r="AR19" s="13">
        <v>0</v>
      </c>
      <c r="AS19" s="13">
        <v>4</v>
      </c>
      <c r="AT19" s="13">
        <v>0</v>
      </c>
      <c r="AU19" s="13">
        <v>0</v>
      </c>
      <c r="AV19" s="13">
        <v>0</v>
      </c>
      <c r="AW19" s="12">
        <v>3</v>
      </c>
      <c r="AX19" s="13">
        <v>2</v>
      </c>
      <c r="AY19" s="13">
        <v>0</v>
      </c>
      <c r="AZ19" s="13">
        <v>1</v>
      </c>
      <c r="BA19" s="13">
        <v>0</v>
      </c>
      <c r="BB19" s="13">
        <v>2</v>
      </c>
      <c r="BC19" s="13">
        <v>0</v>
      </c>
      <c r="BD19" s="12">
        <v>3</v>
      </c>
    </row>
    <row r="20" spans="1:56" x14ac:dyDescent="0.2">
      <c r="A20" s="4" t="s">
        <v>86</v>
      </c>
      <c r="B20" s="14">
        <v>7.7999999999999996E-3</v>
      </c>
      <c r="C20" s="15">
        <v>1.23E-2</v>
      </c>
      <c r="D20" s="14">
        <v>3.0000000000000001E-3</v>
      </c>
      <c r="E20" s="15">
        <v>1.7600000000000001E-2</v>
      </c>
      <c r="F20" s="15">
        <v>1.17E-2</v>
      </c>
      <c r="G20" s="15">
        <v>1.6500000000000001E-2</v>
      </c>
      <c r="H20" s="15">
        <v>7.7000000000000002E-3</v>
      </c>
      <c r="I20" s="15">
        <v>0</v>
      </c>
      <c r="J20" s="14">
        <v>0</v>
      </c>
      <c r="K20" s="15">
        <v>2.35E-2</v>
      </c>
      <c r="L20" s="15">
        <v>0</v>
      </c>
      <c r="M20" s="15">
        <v>0.01</v>
      </c>
      <c r="N20" s="15">
        <v>0</v>
      </c>
      <c r="O20" s="15">
        <v>1.14E-2</v>
      </c>
      <c r="P20" s="15">
        <v>0</v>
      </c>
      <c r="Q20" s="15">
        <v>1.35E-2</v>
      </c>
      <c r="R20" s="14">
        <v>0</v>
      </c>
      <c r="S20" s="15">
        <v>1.4500000000000001E-2</v>
      </c>
      <c r="T20" s="15">
        <v>2.2000000000000001E-3</v>
      </c>
      <c r="U20" s="14">
        <v>7.3000000000000001E-3</v>
      </c>
      <c r="V20" s="15">
        <v>0</v>
      </c>
      <c r="W20" s="15">
        <v>0</v>
      </c>
      <c r="X20" s="15">
        <v>0</v>
      </c>
      <c r="Y20" s="15">
        <v>0</v>
      </c>
      <c r="Z20" s="14">
        <v>0</v>
      </c>
      <c r="AA20" s="15">
        <v>4.1999999999999997E-3</v>
      </c>
      <c r="AB20" s="15">
        <v>8.8999999999999999E-3</v>
      </c>
      <c r="AC20" s="15">
        <v>0</v>
      </c>
      <c r="AD20" s="15">
        <v>0</v>
      </c>
      <c r="AE20" s="14">
        <v>0</v>
      </c>
      <c r="AF20" s="15">
        <v>8.6E-3</v>
      </c>
      <c r="AG20" s="14">
        <v>4.1000000000000003E-3</v>
      </c>
      <c r="AH20" s="15">
        <v>0</v>
      </c>
      <c r="AI20" s="14">
        <v>5.3E-3</v>
      </c>
      <c r="AJ20" s="15">
        <v>5.4000000000000003E-3</v>
      </c>
      <c r="AK20" s="15">
        <v>1.4E-2</v>
      </c>
      <c r="AL20" s="15">
        <v>5.7999999999999996E-3</v>
      </c>
      <c r="AM20" s="15">
        <v>0</v>
      </c>
      <c r="AN20" s="15">
        <v>8.1000000000000003E-2</v>
      </c>
      <c r="AO20" s="15">
        <v>0</v>
      </c>
      <c r="AP20" s="14">
        <v>1.83E-2</v>
      </c>
      <c r="AQ20" s="15">
        <v>3.0999999999999999E-3</v>
      </c>
      <c r="AR20" s="15">
        <v>0</v>
      </c>
      <c r="AS20" s="15">
        <v>5.0799999999999998E-2</v>
      </c>
      <c r="AT20" s="15">
        <v>0</v>
      </c>
      <c r="AU20" s="15">
        <v>0</v>
      </c>
      <c r="AV20" s="15">
        <v>0</v>
      </c>
      <c r="AW20" s="14">
        <v>2.5499999999999998E-2</v>
      </c>
      <c r="AX20" s="15">
        <v>8.9999999999999993E-3</v>
      </c>
      <c r="AY20" s="15">
        <v>0</v>
      </c>
      <c r="AZ20" s="15">
        <v>1.01E-2</v>
      </c>
      <c r="BA20" s="15">
        <v>1.5E-3</v>
      </c>
      <c r="BB20" s="15">
        <v>2.1399999999999999E-2</v>
      </c>
      <c r="BC20" s="15">
        <v>0</v>
      </c>
      <c r="BD20" s="14">
        <v>2.0400000000000001E-2</v>
      </c>
    </row>
    <row r="21" spans="1:56" x14ac:dyDescent="0.2">
      <c r="A21" s="4" t="s">
        <v>90</v>
      </c>
      <c r="B21" s="12">
        <v>13</v>
      </c>
      <c r="C21" s="13">
        <v>8</v>
      </c>
      <c r="D21" s="12">
        <v>5</v>
      </c>
      <c r="E21" s="13">
        <v>3</v>
      </c>
      <c r="F21" s="13">
        <v>2</v>
      </c>
      <c r="G21" s="13">
        <v>2</v>
      </c>
      <c r="H21" s="13">
        <v>0</v>
      </c>
      <c r="I21" s="13">
        <v>4</v>
      </c>
      <c r="J21" s="12">
        <v>1</v>
      </c>
      <c r="K21" s="13">
        <v>2</v>
      </c>
      <c r="L21" s="13">
        <v>1</v>
      </c>
      <c r="M21" s="13">
        <v>2</v>
      </c>
      <c r="N21" s="13">
        <v>1</v>
      </c>
      <c r="O21" s="13">
        <v>0</v>
      </c>
      <c r="P21" s="13">
        <v>0</v>
      </c>
      <c r="Q21" s="13">
        <v>1</v>
      </c>
      <c r="R21" s="12">
        <v>5</v>
      </c>
      <c r="S21" s="13">
        <v>3</v>
      </c>
      <c r="T21" s="13">
        <v>3</v>
      </c>
      <c r="U21" s="12">
        <v>4</v>
      </c>
      <c r="V21" s="13">
        <v>0</v>
      </c>
      <c r="W21" s="13">
        <v>2</v>
      </c>
      <c r="X21" s="13">
        <v>0</v>
      </c>
      <c r="Y21" s="13">
        <v>0</v>
      </c>
      <c r="Z21" s="12">
        <v>1</v>
      </c>
      <c r="AA21" s="13">
        <v>2</v>
      </c>
      <c r="AB21" s="13">
        <v>1</v>
      </c>
      <c r="AC21" s="13">
        <v>0</v>
      </c>
      <c r="AD21" s="13">
        <v>0</v>
      </c>
      <c r="AE21" s="12">
        <v>2</v>
      </c>
      <c r="AF21" s="13">
        <v>4</v>
      </c>
      <c r="AG21" s="12">
        <v>3</v>
      </c>
      <c r="AH21" s="13">
        <v>1</v>
      </c>
      <c r="AI21" s="12">
        <v>4</v>
      </c>
      <c r="AJ21" s="13">
        <v>1</v>
      </c>
      <c r="AK21" s="13">
        <v>2</v>
      </c>
      <c r="AL21" s="13">
        <v>0</v>
      </c>
      <c r="AM21" s="13">
        <v>5</v>
      </c>
      <c r="AN21" s="13">
        <v>0</v>
      </c>
      <c r="AO21" s="13">
        <v>0</v>
      </c>
      <c r="AP21" s="12">
        <v>5</v>
      </c>
      <c r="AQ21" s="13">
        <v>2</v>
      </c>
      <c r="AR21" s="13">
        <v>1</v>
      </c>
      <c r="AS21" s="13">
        <v>0</v>
      </c>
      <c r="AT21" s="13">
        <v>5</v>
      </c>
      <c r="AU21" s="13">
        <v>0</v>
      </c>
      <c r="AV21" s="13">
        <v>0</v>
      </c>
      <c r="AW21" s="12">
        <v>4</v>
      </c>
      <c r="AX21" s="13">
        <v>2</v>
      </c>
      <c r="AY21" s="13">
        <v>1</v>
      </c>
      <c r="AZ21" s="13">
        <v>1</v>
      </c>
      <c r="BA21" s="13">
        <v>3</v>
      </c>
      <c r="BB21" s="13">
        <v>0</v>
      </c>
      <c r="BC21" s="13">
        <v>0</v>
      </c>
      <c r="BD21" s="12">
        <v>4</v>
      </c>
    </row>
    <row r="22" spans="1:56" x14ac:dyDescent="0.2">
      <c r="A22" s="4" t="s">
        <v>86</v>
      </c>
      <c r="B22" s="14">
        <v>1.24E-2</v>
      </c>
      <c r="C22" s="15">
        <v>1.4800000000000001E-2</v>
      </c>
      <c r="D22" s="14">
        <v>9.7000000000000003E-3</v>
      </c>
      <c r="E22" s="15">
        <v>2.7300000000000001E-2</v>
      </c>
      <c r="F22" s="15">
        <v>1.3599999999999999E-2</v>
      </c>
      <c r="G22" s="15">
        <v>1.3899999999999999E-2</v>
      </c>
      <c r="H22" s="15">
        <v>2.5999999999999999E-3</v>
      </c>
      <c r="I22" s="15">
        <v>2.2100000000000002E-2</v>
      </c>
      <c r="J22" s="14">
        <v>4.5999999999999999E-3</v>
      </c>
      <c r="K22" s="15">
        <v>1.5100000000000001E-2</v>
      </c>
      <c r="L22" s="15">
        <v>9.2999999999999992E-3</v>
      </c>
      <c r="M22" s="15">
        <v>1.5800000000000002E-2</v>
      </c>
      <c r="N22" s="15">
        <v>1.0999999999999999E-2</v>
      </c>
      <c r="O22" s="15">
        <v>0</v>
      </c>
      <c r="P22" s="15">
        <v>0</v>
      </c>
      <c r="Q22" s="15">
        <v>5.1999999999999998E-3</v>
      </c>
      <c r="R22" s="14">
        <v>5.8400000000000001E-2</v>
      </c>
      <c r="S22" s="15">
        <v>1.0500000000000001E-2</v>
      </c>
      <c r="T22" s="15">
        <v>9.4999999999999998E-3</v>
      </c>
      <c r="U22" s="14">
        <v>1.15E-2</v>
      </c>
      <c r="V22" s="15">
        <v>0</v>
      </c>
      <c r="W22" s="15">
        <v>1.43E-2</v>
      </c>
      <c r="X22" s="15">
        <v>0</v>
      </c>
      <c r="Y22" s="15">
        <v>0</v>
      </c>
      <c r="Z22" s="14">
        <v>3.3999999999999998E-3</v>
      </c>
      <c r="AA22" s="15">
        <v>7.7000000000000002E-3</v>
      </c>
      <c r="AB22" s="15">
        <v>5.1000000000000004E-3</v>
      </c>
      <c r="AC22" s="15">
        <v>0</v>
      </c>
      <c r="AD22" s="15">
        <v>0</v>
      </c>
      <c r="AE22" s="14">
        <v>7.7999999999999996E-3</v>
      </c>
      <c r="AF22" s="15">
        <v>8.0999999999999996E-3</v>
      </c>
      <c r="AG22" s="14">
        <v>7.4000000000000003E-3</v>
      </c>
      <c r="AH22" s="15">
        <v>2.3999999999999998E-3</v>
      </c>
      <c r="AI22" s="14">
        <v>7.9000000000000008E-3</v>
      </c>
      <c r="AJ22" s="15">
        <v>5.7000000000000002E-3</v>
      </c>
      <c r="AK22" s="15">
        <v>8.8000000000000005E-3</v>
      </c>
      <c r="AL22" s="15">
        <v>0</v>
      </c>
      <c r="AM22" s="15">
        <v>1.4E-2</v>
      </c>
      <c r="AN22" s="15">
        <v>0</v>
      </c>
      <c r="AO22" s="15">
        <v>0</v>
      </c>
      <c r="AP22" s="14">
        <v>3.1699999999999999E-2</v>
      </c>
      <c r="AQ22" s="15">
        <v>7.9000000000000008E-3</v>
      </c>
      <c r="AR22" s="15">
        <v>6.3E-3</v>
      </c>
      <c r="AS22" s="15">
        <v>0</v>
      </c>
      <c r="AT22" s="15">
        <v>1.29E-2</v>
      </c>
      <c r="AU22" s="15">
        <v>0</v>
      </c>
      <c r="AV22" s="15">
        <v>0</v>
      </c>
      <c r="AW22" s="14">
        <v>2.93E-2</v>
      </c>
      <c r="AX22" s="15">
        <v>9.9000000000000008E-3</v>
      </c>
      <c r="AY22" s="15">
        <v>7.3000000000000001E-3</v>
      </c>
      <c r="AZ22" s="15">
        <v>1.5299999999999999E-2</v>
      </c>
      <c r="BA22" s="15">
        <v>1.24E-2</v>
      </c>
      <c r="BB22" s="15">
        <v>0</v>
      </c>
      <c r="BC22" s="15">
        <v>0</v>
      </c>
      <c r="BD22" s="14">
        <v>2.6599999999999999E-2</v>
      </c>
    </row>
    <row r="23" spans="1:56" x14ac:dyDescent="0.2">
      <c r="A23" s="4" t="s">
        <v>91</v>
      </c>
      <c r="B23" s="12">
        <v>41</v>
      </c>
      <c r="C23" s="13">
        <v>27</v>
      </c>
      <c r="D23" s="12">
        <v>13</v>
      </c>
      <c r="E23" s="13">
        <v>9</v>
      </c>
      <c r="F23" s="13">
        <v>13</v>
      </c>
      <c r="G23" s="13">
        <v>7</v>
      </c>
      <c r="H23" s="13">
        <v>7</v>
      </c>
      <c r="I23" s="13">
        <v>3</v>
      </c>
      <c r="J23" s="12">
        <v>2</v>
      </c>
      <c r="K23" s="13">
        <v>10</v>
      </c>
      <c r="L23" s="13">
        <v>5</v>
      </c>
      <c r="M23" s="13">
        <v>6</v>
      </c>
      <c r="N23" s="13">
        <v>8</v>
      </c>
      <c r="O23" s="13">
        <v>0</v>
      </c>
      <c r="P23" s="13">
        <v>6</v>
      </c>
      <c r="Q23" s="13">
        <v>5</v>
      </c>
      <c r="R23" s="12">
        <v>1</v>
      </c>
      <c r="S23" s="13">
        <v>13</v>
      </c>
      <c r="T23" s="13">
        <v>12</v>
      </c>
      <c r="U23" s="12">
        <v>12</v>
      </c>
      <c r="V23" s="13">
        <v>3</v>
      </c>
      <c r="W23" s="13">
        <v>3</v>
      </c>
      <c r="X23" s="13">
        <v>0</v>
      </c>
      <c r="Y23" s="13">
        <v>0</v>
      </c>
      <c r="Z23" s="12">
        <v>3</v>
      </c>
      <c r="AA23" s="13">
        <v>3</v>
      </c>
      <c r="AB23" s="13">
        <v>6</v>
      </c>
      <c r="AC23" s="13">
        <v>1</v>
      </c>
      <c r="AD23" s="13">
        <v>0</v>
      </c>
      <c r="AE23" s="12">
        <v>4</v>
      </c>
      <c r="AF23" s="13">
        <v>13</v>
      </c>
      <c r="AG23" s="12">
        <v>11</v>
      </c>
      <c r="AH23" s="13">
        <v>8</v>
      </c>
      <c r="AI23" s="12">
        <v>13</v>
      </c>
      <c r="AJ23" s="13">
        <v>2</v>
      </c>
      <c r="AK23" s="13">
        <v>6</v>
      </c>
      <c r="AL23" s="13">
        <v>2</v>
      </c>
      <c r="AM23" s="13">
        <v>9</v>
      </c>
      <c r="AN23" s="13">
        <v>1</v>
      </c>
      <c r="AO23" s="13">
        <v>0</v>
      </c>
      <c r="AP23" s="12">
        <v>19</v>
      </c>
      <c r="AQ23" s="13">
        <v>4</v>
      </c>
      <c r="AR23" s="13">
        <v>5</v>
      </c>
      <c r="AS23" s="13">
        <v>2</v>
      </c>
      <c r="AT23" s="13">
        <v>9</v>
      </c>
      <c r="AU23" s="13">
        <v>1</v>
      </c>
      <c r="AV23" s="13">
        <v>0</v>
      </c>
      <c r="AW23" s="12">
        <v>19</v>
      </c>
      <c r="AX23" s="13">
        <v>2</v>
      </c>
      <c r="AY23" s="13">
        <v>4</v>
      </c>
      <c r="AZ23" s="13">
        <v>2</v>
      </c>
      <c r="BA23" s="13">
        <v>6</v>
      </c>
      <c r="BB23" s="13">
        <v>3</v>
      </c>
      <c r="BC23" s="13">
        <v>0</v>
      </c>
      <c r="BD23" s="12">
        <v>19</v>
      </c>
    </row>
    <row r="24" spans="1:56" x14ac:dyDescent="0.2">
      <c r="A24" s="4" t="s">
        <v>86</v>
      </c>
      <c r="B24" s="14">
        <v>4.0399999999999998E-2</v>
      </c>
      <c r="C24" s="15">
        <v>5.1999999999999998E-2</v>
      </c>
      <c r="D24" s="14">
        <v>2.7799999999999998E-2</v>
      </c>
      <c r="E24" s="15">
        <v>8.0799999999999997E-2</v>
      </c>
      <c r="F24" s="15">
        <v>7.9399999999999998E-2</v>
      </c>
      <c r="G24" s="15">
        <v>4.5100000000000001E-2</v>
      </c>
      <c r="H24" s="15">
        <v>3.61E-2</v>
      </c>
      <c r="I24" s="15">
        <v>1.9199999999999998E-2</v>
      </c>
      <c r="J24" s="14">
        <v>8.6999999999999994E-3</v>
      </c>
      <c r="K24" s="15">
        <v>7.4399999999999994E-2</v>
      </c>
      <c r="L24" s="15">
        <v>3.5700000000000003E-2</v>
      </c>
      <c r="M24" s="15">
        <v>4.2099999999999999E-2</v>
      </c>
      <c r="N24" s="15">
        <v>6.3399999999999998E-2</v>
      </c>
      <c r="O24" s="15">
        <v>0</v>
      </c>
      <c r="P24" s="15">
        <v>5.2299999999999999E-2</v>
      </c>
      <c r="Q24" s="15">
        <v>3.7100000000000001E-2</v>
      </c>
      <c r="R24" s="14">
        <v>8.3000000000000001E-3</v>
      </c>
      <c r="S24" s="15">
        <v>4.53E-2</v>
      </c>
      <c r="T24" s="15">
        <v>3.5499999999999997E-2</v>
      </c>
      <c r="U24" s="14">
        <v>3.6600000000000001E-2</v>
      </c>
      <c r="V24" s="15">
        <v>1.8700000000000001E-2</v>
      </c>
      <c r="W24" s="15">
        <v>1.9300000000000001E-2</v>
      </c>
      <c r="X24" s="15">
        <v>0</v>
      </c>
      <c r="Y24" s="15">
        <v>0</v>
      </c>
      <c r="Z24" s="14">
        <v>0.01</v>
      </c>
      <c r="AA24" s="15">
        <v>1.37E-2</v>
      </c>
      <c r="AB24" s="15">
        <v>2.7699999999999999E-2</v>
      </c>
      <c r="AC24" s="15">
        <v>2.6800000000000001E-2</v>
      </c>
      <c r="AD24" s="15">
        <v>0</v>
      </c>
      <c r="AE24" s="14">
        <v>1.4200000000000001E-2</v>
      </c>
      <c r="AF24" s="15">
        <v>2.6200000000000001E-2</v>
      </c>
      <c r="AG24" s="14">
        <v>3.1800000000000002E-2</v>
      </c>
      <c r="AH24" s="15">
        <v>2.5100000000000001E-2</v>
      </c>
      <c r="AI24" s="14">
        <v>2.5000000000000001E-2</v>
      </c>
      <c r="AJ24" s="15">
        <v>1.2E-2</v>
      </c>
      <c r="AK24" s="15">
        <v>3.1099999999999999E-2</v>
      </c>
      <c r="AL24" s="15">
        <v>3.1600000000000003E-2</v>
      </c>
      <c r="AM24" s="15">
        <v>2.7E-2</v>
      </c>
      <c r="AN24" s="15">
        <v>6.7699999999999996E-2</v>
      </c>
      <c r="AO24" s="15">
        <v>0</v>
      </c>
      <c r="AP24" s="14">
        <v>0.1273</v>
      </c>
      <c r="AQ24" s="15">
        <v>2.1899999999999999E-2</v>
      </c>
      <c r="AR24" s="15">
        <v>2.87E-2</v>
      </c>
      <c r="AS24" s="15">
        <v>2.0500000000000001E-2</v>
      </c>
      <c r="AT24" s="15">
        <v>2.4199999999999999E-2</v>
      </c>
      <c r="AU24" s="15">
        <v>9.9000000000000005E-2</v>
      </c>
      <c r="AV24" s="15">
        <v>0</v>
      </c>
      <c r="AW24" s="14">
        <v>0.13830000000000001</v>
      </c>
      <c r="AX24" s="15">
        <v>1.2500000000000001E-2</v>
      </c>
      <c r="AY24" s="15">
        <v>2.63E-2</v>
      </c>
      <c r="AZ24" s="15">
        <v>2.4400000000000002E-2</v>
      </c>
      <c r="BA24" s="15">
        <v>2.4199999999999999E-2</v>
      </c>
      <c r="BB24" s="15">
        <v>3.15E-2</v>
      </c>
      <c r="BC24" s="15">
        <v>0</v>
      </c>
      <c r="BD24" s="14">
        <v>0.12939999999999999</v>
      </c>
    </row>
    <row r="25" spans="1:56" x14ac:dyDescent="0.2">
      <c r="A25" s="4" t="s">
        <v>92</v>
      </c>
      <c r="B25" s="12">
        <v>16</v>
      </c>
      <c r="C25" s="13">
        <v>13</v>
      </c>
      <c r="D25" s="12">
        <v>3</v>
      </c>
      <c r="E25" s="13">
        <v>6</v>
      </c>
      <c r="F25" s="13">
        <v>4</v>
      </c>
      <c r="G25" s="13">
        <v>2</v>
      </c>
      <c r="H25" s="13">
        <v>0</v>
      </c>
      <c r="I25" s="13">
        <v>3</v>
      </c>
      <c r="J25" s="12">
        <v>2</v>
      </c>
      <c r="K25" s="13">
        <v>2</v>
      </c>
      <c r="L25" s="13">
        <v>0</v>
      </c>
      <c r="M25" s="13">
        <v>3</v>
      </c>
      <c r="N25" s="13">
        <v>3</v>
      </c>
      <c r="O25" s="13">
        <v>0</v>
      </c>
      <c r="P25" s="13">
        <v>6</v>
      </c>
      <c r="Q25" s="13">
        <v>2</v>
      </c>
      <c r="R25" s="12">
        <v>1</v>
      </c>
      <c r="S25" s="13">
        <v>4</v>
      </c>
      <c r="T25" s="13">
        <v>6</v>
      </c>
      <c r="U25" s="12">
        <v>4</v>
      </c>
      <c r="V25" s="13">
        <v>1</v>
      </c>
      <c r="W25" s="13">
        <v>0</v>
      </c>
      <c r="X25" s="13">
        <v>1</v>
      </c>
      <c r="Y25" s="13">
        <v>0</v>
      </c>
      <c r="Z25" s="12">
        <v>3</v>
      </c>
      <c r="AA25" s="13">
        <v>1</v>
      </c>
      <c r="AB25" s="13">
        <v>4</v>
      </c>
      <c r="AC25" s="13">
        <v>0</v>
      </c>
      <c r="AD25" s="13">
        <v>0</v>
      </c>
      <c r="AE25" s="12">
        <v>4</v>
      </c>
      <c r="AF25" s="13">
        <v>4</v>
      </c>
      <c r="AG25" s="12">
        <v>5</v>
      </c>
      <c r="AH25" s="13">
        <v>4</v>
      </c>
      <c r="AI25" s="12">
        <v>7</v>
      </c>
      <c r="AJ25" s="13">
        <v>1</v>
      </c>
      <c r="AK25" s="13">
        <v>6</v>
      </c>
      <c r="AL25" s="13">
        <v>2</v>
      </c>
      <c r="AM25" s="13">
        <v>0</v>
      </c>
      <c r="AN25" s="13">
        <v>0</v>
      </c>
      <c r="AO25" s="13">
        <v>0</v>
      </c>
      <c r="AP25" s="12">
        <v>6</v>
      </c>
      <c r="AQ25" s="13">
        <v>2</v>
      </c>
      <c r="AR25" s="13">
        <v>5</v>
      </c>
      <c r="AS25" s="13">
        <v>2</v>
      </c>
      <c r="AT25" s="13">
        <v>4</v>
      </c>
      <c r="AU25" s="13">
        <v>0</v>
      </c>
      <c r="AV25" s="13">
        <v>0</v>
      </c>
      <c r="AW25" s="12">
        <v>4</v>
      </c>
      <c r="AX25" s="13">
        <v>2</v>
      </c>
      <c r="AY25" s="13">
        <v>5</v>
      </c>
      <c r="AZ25" s="13">
        <v>4</v>
      </c>
      <c r="BA25" s="13">
        <v>1</v>
      </c>
      <c r="BB25" s="13">
        <v>1</v>
      </c>
      <c r="BC25" s="13">
        <v>0</v>
      </c>
      <c r="BD25" s="12">
        <v>2</v>
      </c>
    </row>
    <row r="26" spans="1:56" x14ac:dyDescent="0.2">
      <c r="A26" s="4" t="s">
        <v>86</v>
      </c>
      <c r="B26" s="14">
        <v>1.61E-2</v>
      </c>
      <c r="C26" s="15">
        <v>2.53E-2</v>
      </c>
      <c r="D26" s="14">
        <v>6.1000000000000004E-3</v>
      </c>
      <c r="E26" s="15">
        <v>5.2999999999999999E-2</v>
      </c>
      <c r="F26" s="15">
        <v>2.53E-2</v>
      </c>
      <c r="G26" s="15">
        <v>1.2699999999999999E-2</v>
      </c>
      <c r="H26" s="15">
        <v>0</v>
      </c>
      <c r="I26" s="15">
        <v>1.66E-2</v>
      </c>
      <c r="J26" s="14">
        <v>6.8999999999999999E-3</v>
      </c>
      <c r="K26" s="15">
        <v>1.5900000000000001E-2</v>
      </c>
      <c r="L26" s="15">
        <v>0</v>
      </c>
      <c r="M26" s="15">
        <v>2.0500000000000001E-2</v>
      </c>
      <c r="N26" s="15">
        <v>2.2800000000000001E-2</v>
      </c>
      <c r="O26" s="15">
        <v>0</v>
      </c>
      <c r="P26" s="15">
        <v>4.4499999999999998E-2</v>
      </c>
      <c r="Q26" s="15">
        <v>1.5100000000000001E-2</v>
      </c>
      <c r="R26" s="14">
        <v>8.3000000000000001E-3</v>
      </c>
      <c r="S26" s="15">
        <v>1.4800000000000001E-2</v>
      </c>
      <c r="T26" s="15">
        <v>1.78E-2</v>
      </c>
      <c r="U26" s="14">
        <v>1.3100000000000001E-2</v>
      </c>
      <c r="V26" s="15">
        <v>3.7000000000000002E-3</v>
      </c>
      <c r="W26" s="15">
        <v>0</v>
      </c>
      <c r="X26" s="15">
        <v>1.9300000000000001E-2</v>
      </c>
      <c r="Y26" s="15">
        <v>0</v>
      </c>
      <c r="Z26" s="14">
        <v>1.0699999999999999E-2</v>
      </c>
      <c r="AA26" s="15">
        <v>2.7000000000000001E-3</v>
      </c>
      <c r="AB26" s="15">
        <v>1.6299999999999999E-2</v>
      </c>
      <c r="AC26" s="15">
        <v>0</v>
      </c>
      <c r="AD26" s="15">
        <v>0</v>
      </c>
      <c r="AE26" s="14">
        <v>1.34E-2</v>
      </c>
      <c r="AF26" s="15">
        <v>8.5000000000000006E-3</v>
      </c>
      <c r="AG26" s="14">
        <v>1.2699999999999999E-2</v>
      </c>
      <c r="AH26" s="15">
        <v>1.1299999999999999E-2</v>
      </c>
      <c r="AI26" s="14">
        <v>1.26E-2</v>
      </c>
      <c r="AJ26" s="15">
        <v>3.5000000000000001E-3</v>
      </c>
      <c r="AK26" s="15">
        <v>3.4099999999999998E-2</v>
      </c>
      <c r="AL26" s="15">
        <v>2.53E-2</v>
      </c>
      <c r="AM26" s="15">
        <v>1.1000000000000001E-3</v>
      </c>
      <c r="AN26" s="15">
        <v>0</v>
      </c>
      <c r="AO26" s="15">
        <v>0</v>
      </c>
      <c r="AP26" s="14">
        <v>3.9699999999999999E-2</v>
      </c>
      <c r="AQ26" s="15">
        <v>8.6999999999999994E-3</v>
      </c>
      <c r="AR26" s="15">
        <v>2.7E-2</v>
      </c>
      <c r="AS26" s="15">
        <v>2.29E-2</v>
      </c>
      <c r="AT26" s="15">
        <v>1.06E-2</v>
      </c>
      <c r="AU26" s="15">
        <v>0</v>
      </c>
      <c r="AV26" s="15">
        <v>0</v>
      </c>
      <c r="AW26" s="14">
        <v>3.1300000000000001E-2</v>
      </c>
      <c r="AX26" s="15">
        <v>1.2699999999999999E-2</v>
      </c>
      <c r="AY26" s="15">
        <v>3.4500000000000003E-2</v>
      </c>
      <c r="AZ26" s="15">
        <v>4.8800000000000003E-2</v>
      </c>
      <c r="BA26" s="15">
        <v>4.1000000000000003E-3</v>
      </c>
      <c r="BB26" s="15">
        <v>1.37E-2</v>
      </c>
      <c r="BC26" s="15">
        <v>0</v>
      </c>
      <c r="BD26" s="14">
        <v>1.32E-2</v>
      </c>
    </row>
    <row r="27" spans="1:56" x14ac:dyDescent="0.2">
      <c r="A27" s="4" t="s">
        <v>93</v>
      </c>
      <c r="B27" s="12">
        <v>35</v>
      </c>
      <c r="C27" s="13">
        <v>25</v>
      </c>
      <c r="D27" s="12">
        <v>10</v>
      </c>
      <c r="E27" s="13">
        <v>9</v>
      </c>
      <c r="F27" s="13">
        <v>7</v>
      </c>
      <c r="G27" s="13">
        <v>5</v>
      </c>
      <c r="H27" s="13">
        <v>4</v>
      </c>
      <c r="I27" s="13">
        <v>8</v>
      </c>
      <c r="J27" s="12">
        <v>1</v>
      </c>
      <c r="K27" s="13">
        <v>6</v>
      </c>
      <c r="L27" s="13">
        <v>5</v>
      </c>
      <c r="M27" s="13">
        <v>3</v>
      </c>
      <c r="N27" s="13">
        <v>3</v>
      </c>
      <c r="O27" s="13">
        <v>11</v>
      </c>
      <c r="P27" s="13">
        <v>0</v>
      </c>
      <c r="Q27" s="13">
        <v>4</v>
      </c>
      <c r="R27" s="12">
        <v>3</v>
      </c>
      <c r="S27" s="13">
        <v>7</v>
      </c>
      <c r="T27" s="13">
        <v>13</v>
      </c>
      <c r="U27" s="12">
        <v>14</v>
      </c>
      <c r="V27" s="13">
        <v>2</v>
      </c>
      <c r="W27" s="13">
        <v>5</v>
      </c>
      <c r="X27" s="13">
        <v>1</v>
      </c>
      <c r="Y27" s="13">
        <v>0</v>
      </c>
      <c r="Z27" s="12">
        <v>5</v>
      </c>
      <c r="AA27" s="13">
        <v>7</v>
      </c>
      <c r="AB27" s="13">
        <v>9</v>
      </c>
      <c r="AC27" s="13">
        <v>2</v>
      </c>
      <c r="AD27" s="13">
        <v>0</v>
      </c>
      <c r="AE27" s="12">
        <v>4</v>
      </c>
      <c r="AF27" s="13">
        <v>20</v>
      </c>
      <c r="AG27" s="12">
        <v>7</v>
      </c>
      <c r="AH27" s="13">
        <v>7</v>
      </c>
      <c r="AI27" s="12">
        <v>20</v>
      </c>
      <c r="AJ27" s="13">
        <v>4</v>
      </c>
      <c r="AK27" s="13">
        <v>7</v>
      </c>
      <c r="AL27" s="13">
        <v>0</v>
      </c>
      <c r="AM27" s="13">
        <v>11</v>
      </c>
      <c r="AN27" s="13">
        <v>0</v>
      </c>
      <c r="AO27" s="13">
        <v>0</v>
      </c>
      <c r="AP27" s="12">
        <v>13</v>
      </c>
      <c r="AQ27" s="13">
        <v>3</v>
      </c>
      <c r="AR27" s="13">
        <v>3</v>
      </c>
      <c r="AS27" s="13">
        <v>5</v>
      </c>
      <c r="AT27" s="13">
        <v>10</v>
      </c>
      <c r="AU27" s="13">
        <v>0</v>
      </c>
      <c r="AV27" s="13">
        <v>0</v>
      </c>
      <c r="AW27" s="12">
        <v>11</v>
      </c>
      <c r="AX27" s="13">
        <v>1</v>
      </c>
      <c r="AY27" s="13">
        <v>3</v>
      </c>
      <c r="AZ27" s="13">
        <v>8</v>
      </c>
      <c r="BA27" s="13">
        <v>8</v>
      </c>
      <c r="BB27" s="13">
        <v>0</v>
      </c>
      <c r="BC27" s="13">
        <v>0</v>
      </c>
      <c r="BD27" s="12">
        <v>15</v>
      </c>
    </row>
    <row r="28" spans="1:56" x14ac:dyDescent="0.2">
      <c r="A28" s="4" t="s">
        <v>86</v>
      </c>
      <c r="B28" s="14">
        <v>3.4200000000000001E-2</v>
      </c>
      <c r="C28" s="15">
        <v>4.6899999999999997E-2</v>
      </c>
      <c r="D28" s="14">
        <v>2.0299999999999999E-2</v>
      </c>
      <c r="E28" s="15">
        <v>8.3599999999999994E-2</v>
      </c>
      <c r="F28" s="15">
        <v>4.6100000000000002E-2</v>
      </c>
      <c r="G28" s="15">
        <v>3.39E-2</v>
      </c>
      <c r="H28" s="15">
        <v>2.12E-2</v>
      </c>
      <c r="I28" s="15">
        <v>4.8300000000000003E-2</v>
      </c>
      <c r="J28" s="14">
        <v>3.2000000000000002E-3</v>
      </c>
      <c r="K28" s="15">
        <v>4.5100000000000001E-2</v>
      </c>
      <c r="L28" s="15">
        <v>3.4700000000000002E-2</v>
      </c>
      <c r="M28" s="15">
        <v>2.2200000000000001E-2</v>
      </c>
      <c r="N28" s="15">
        <v>2.6499999999999999E-2</v>
      </c>
      <c r="O28" s="15">
        <v>8.1900000000000001E-2</v>
      </c>
      <c r="P28" s="15">
        <v>0</v>
      </c>
      <c r="Q28" s="15">
        <v>2.58E-2</v>
      </c>
      <c r="R28" s="14">
        <v>3.9899999999999998E-2</v>
      </c>
      <c r="S28" s="15">
        <v>2.53E-2</v>
      </c>
      <c r="T28" s="15">
        <v>3.7900000000000003E-2</v>
      </c>
      <c r="U28" s="14">
        <v>4.2000000000000003E-2</v>
      </c>
      <c r="V28" s="15">
        <v>8.8000000000000005E-3</v>
      </c>
      <c r="W28" s="15">
        <v>2.8899999999999999E-2</v>
      </c>
      <c r="X28" s="15">
        <v>2.0199999999999999E-2</v>
      </c>
      <c r="Y28" s="15">
        <v>0</v>
      </c>
      <c r="Z28" s="14">
        <v>1.44E-2</v>
      </c>
      <c r="AA28" s="15">
        <v>3.04E-2</v>
      </c>
      <c r="AB28" s="15">
        <v>4.2500000000000003E-2</v>
      </c>
      <c r="AC28" s="15">
        <v>4.1200000000000001E-2</v>
      </c>
      <c r="AD28" s="15">
        <v>0</v>
      </c>
      <c r="AE28" s="14">
        <v>1.2800000000000001E-2</v>
      </c>
      <c r="AF28" s="15">
        <v>4.1000000000000002E-2</v>
      </c>
      <c r="AG28" s="14">
        <v>1.8200000000000001E-2</v>
      </c>
      <c r="AH28" s="15">
        <v>2.1600000000000001E-2</v>
      </c>
      <c r="AI28" s="14">
        <v>3.8199999999999998E-2</v>
      </c>
      <c r="AJ28" s="15">
        <v>2.0799999999999999E-2</v>
      </c>
      <c r="AK28" s="15">
        <v>3.6600000000000001E-2</v>
      </c>
      <c r="AL28" s="15">
        <v>0</v>
      </c>
      <c r="AM28" s="15">
        <v>3.4500000000000003E-2</v>
      </c>
      <c r="AN28" s="15">
        <v>0</v>
      </c>
      <c r="AO28" s="15">
        <v>0</v>
      </c>
      <c r="AP28" s="14">
        <v>8.6800000000000002E-2</v>
      </c>
      <c r="AQ28" s="15">
        <v>1.52E-2</v>
      </c>
      <c r="AR28" s="15">
        <v>1.7399999999999999E-2</v>
      </c>
      <c r="AS28" s="15">
        <v>6.7599999999999993E-2</v>
      </c>
      <c r="AT28" s="15">
        <v>2.8400000000000002E-2</v>
      </c>
      <c r="AU28" s="15">
        <v>0</v>
      </c>
      <c r="AV28" s="15">
        <v>0</v>
      </c>
      <c r="AW28" s="14">
        <v>8.3799999999999999E-2</v>
      </c>
      <c r="AX28" s="15">
        <v>5.0000000000000001E-3</v>
      </c>
      <c r="AY28" s="15">
        <v>1.6299999999999999E-2</v>
      </c>
      <c r="AZ28" s="15">
        <v>9.3100000000000002E-2</v>
      </c>
      <c r="BA28" s="15">
        <v>3.1699999999999999E-2</v>
      </c>
      <c r="BB28" s="15">
        <v>0</v>
      </c>
      <c r="BC28" s="15">
        <v>0</v>
      </c>
      <c r="BD28" s="14">
        <v>9.7600000000000006E-2</v>
      </c>
    </row>
    <row r="29" spans="1:56" x14ac:dyDescent="0.2">
      <c r="A29" s="4" t="s">
        <v>94</v>
      </c>
      <c r="B29" s="12">
        <v>49</v>
      </c>
      <c r="C29" s="13">
        <v>23</v>
      </c>
      <c r="D29" s="12">
        <v>26</v>
      </c>
      <c r="E29" s="13">
        <v>10</v>
      </c>
      <c r="F29" s="13">
        <v>13</v>
      </c>
      <c r="G29" s="13">
        <v>5</v>
      </c>
      <c r="H29" s="13">
        <v>8</v>
      </c>
      <c r="I29" s="13">
        <v>9</v>
      </c>
      <c r="J29" s="12">
        <v>5</v>
      </c>
      <c r="K29" s="13">
        <v>4</v>
      </c>
      <c r="L29" s="13">
        <v>7</v>
      </c>
      <c r="M29" s="13">
        <v>9</v>
      </c>
      <c r="N29" s="13">
        <v>6</v>
      </c>
      <c r="O29" s="13">
        <v>6</v>
      </c>
      <c r="P29" s="13">
        <v>6</v>
      </c>
      <c r="Q29" s="13">
        <v>9</v>
      </c>
      <c r="R29" s="12">
        <v>2</v>
      </c>
      <c r="S29" s="13">
        <v>19</v>
      </c>
      <c r="T29" s="13">
        <v>14</v>
      </c>
      <c r="U29" s="12">
        <v>15</v>
      </c>
      <c r="V29" s="13">
        <v>5</v>
      </c>
      <c r="W29" s="13">
        <v>8</v>
      </c>
      <c r="X29" s="13">
        <v>5</v>
      </c>
      <c r="Y29" s="13">
        <v>0</v>
      </c>
      <c r="Z29" s="12">
        <v>10</v>
      </c>
      <c r="AA29" s="13">
        <v>8</v>
      </c>
      <c r="AB29" s="13">
        <v>11</v>
      </c>
      <c r="AC29" s="13">
        <v>3</v>
      </c>
      <c r="AD29" s="13">
        <v>0</v>
      </c>
      <c r="AE29" s="12">
        <v>13</v>
      </c>
      <c r="AF29" s="13">
        <v>26</v>
      </c>
      <c r="AG29" s="12">
        <v>12</v>
      </c>
      <c r="AH29" s="13">
        <v>16</v>
      </c>
      <c r="AI29" s="12">
        <v>26</v>
      </c>
      <c r="AJ29" s="13">
        <v>9</v>
      </c>
      <c r="AK29" s="13">
        <v>9</v>
      </c>
      <c r="AL29" s="13">
        <v>2</v>
      </c>
      <c r="AM29" s="13">
        <v>16</v>
      </c>
      <c r="AN29" s="13">
        <v>0</v>
      </c>
      <c r="AO29" s="13">
        <v>0</v>
      </c>
      <c r="AP29" s="12">
        <v>11</v>
      </c>
      <c r="AQ29" s="13">
        <v>10</v>
      </c>
      <c r="AR29" s="13">
        <v>14</v>
      </c>
      <c r="AS29" s="13">
        <v>2</v>
      </c>
      <c r="AT29" s="13">
        <v>17</v>
      </c>
      <c r="AU29" s="13">
        <v>0</v>
      </c>
      <c r="AV29" s="13">
        <v>0</v>
      </c>
      <c r="AW29" s="12">
        <v>6</v>
      </c>
      <c r="AX29" s="13">
        <v>7</v>
      </c>
      <c r="AY29" s="13">
        <v>10</v>
      </c>
      <c r="AZ29" s="13">
        <v>5</v>
      </c>
      <c r="BA29" s="13">
        <v>14</v>
      </c>
      <c r="BB29" s="13">
        <v>4</v>
      </c>
      <c r="BC29" s="13">
        <v>1</v>
      </c>
      <c r="BD29" s="12">
        <v>7</v>
      </c>
    </row>
    <row r="30" spans="1:56" x14ac:dyDescent="0.2">
      <c r="A30" s="4" t="s">
        <v>86</v>
      </c>
      <c r="B30" s="14">
        <v>4.8599999999999997E-2</v>
      </c>
      <c r="C30" s="15">
        <v>4.4299999999999999E-2</v>
      </c>
      <c r="D30" s="14">
        <v>5.3199999999999997E-2</v>
      </c>
      <c r="E30" s="15">
        <v>8.7099999999999997E-2</v>
      </c>
      <c r="F30" s="15">
        <v>7.8299999999999995E-2</v>
      </c>
      <c r="G30" s="15">
        <v>2.92E-2</v>
      </c>
      <c r="H30" s="15">
        <v>4.1099999999999998E-2</v>
      </c>
      <c r="I30" s="15">
        <v>5.7000000000000002E-2</v>
      </c>
      <c r="J30" s="14">
        <v>2.2700000000000001E-2</v>
      </c>
      <c r="K30" s="15">
        <v>3.1899999999999998E-2</v>
      </c>
      <c r="L30" s="15">
        <v>5.2600000000000001E-2</v>
      </c>
      <c r="M30" s="15">
        <v>5.9299999999999999E-2</v>
      </c>
      <c r="N30" s="15">
        <v>4.9200000000000001E-2</v>
      </c>
      <c r="O30" s="15">
        <v>4.7899999999999998E-2</v>
      </c>
      <c r="P30" s="15">
        <v>4.87E-2</v>
      </c>
      <c r="Q30" s="15">
        <v>6.3700000000000007E-2</v>
      </c>
      <c r="R30" s="14">
        <v>2.3099999999999999E-2</v>
      </c>
      <c r="S30" s="15">
        <v>6.6900000000000001E-2</v>
      </c>
      <c r="T30" s="15">
        <v>4.2000000000000003E-2</v>
      </c>
      <c r="U30" s="14">
        <v>4.5100000000000001E-2</v>
      </c>
      <c r="V30" s="15">
        <v>3.0099999999999998E-2</v>
      </c>
      <c r="W30" s="15">
        <v>4.4200000000000003E-2</v>
      </c>
      <c r="X30" s="15">
        <v>8.72E-2</v>
      </c>
      <c r="Y30" s="15">
        <v>0</v>
      </c>
      <c r="Z30" s="14">
        <v>3.0499999999999999E-2</v>
      </c>
      <c r="AA30" s="15">
        <v>3.5400000000000001E-2</v>
      </c>
      <c r="AB30" s="15">
        <v>4.9000000000000002E-2</v>
      </c>
      <c r="AC30" s="15">
        <v>6.0499999999999998E-2</v>
      </c>
      <c r="AD30" s="15">
        <v>0.06</v>
      </c>
      <c r="AE30" s="14">
        <v>4.2099999999999999E-2</v>
      </c>
      <c r="AF30" s="15">
        <v>5.3699999999999998E-2</v>
      </c>
      <c r="AG30" s="14">
        <v>3.4200000000000001E-2</v>
      </c>
      <c r="AH30" s="15">
        <v>4.9399999999999999E-2</v>
      </c>
      <c r="AI30" s="14">
        <v>4.9500000000000002E-2</v>
      </c>
      <c r="AJ30" s="15">
        <v>4.7500000000000001E-2</v>
      </c>
      <c r="AK30" s="15">
        <v>4.9599999999999998E-2</v>
      </c>
      <c r="AL30" s="15">
        <v>3.4200000000000001E-2</v>
      </c>
      <c r="AM30" s="15">
        <v>4.8800000000000003E-2</v>
      </c>
      <c r="AN30" s="15">
        <v>0</v>
      </c>
      <c r="AO30" s="15">
        <v>0</v>
      </c>
      <c r="AP30" s="14">
        <v>7.7600000000000002E-2</v>
      </c>
      <c r="AQ30" s="15">
        <v>5.2200000000000003E-2</v>
      </c>
      <c r="AR30" s="15">
        <v>7.5800000000000006E-2</v>
      </c>
      <c r="AS30" s="15">
        <v>2.5999999999999999E-2</v>
      </c>
      <c r="AT30" s="15">
        <v>4.9700000000000001E-2</v>
      </c>
      <c r="AU30" s="15">
        <v>0</v>
      </c>
      <c r="AV30" s="15">
        <v>0</v>
      </c>
      <c r="AW30" s="14">
        <v>4.36E-2</v>
      </c>
      <c r="AX30" s="15">
        <v>0.04</v>
      </c>
      <c r="AY30" s="15">
        <v>6.1699999999999998E-2</v>
      </c>
      <c r="AZ30" s="15">
        <v>5.2900000000000003E-2</v>
      </c>
      <c r="BA30" s="15">
        <v>5.1999999999999998E-2</v>
      </c>
      <c r="BB30" s="15">
        <v>4.0300000000000002E-2</v>
      </c>
      <c r="BC30" s="15">
        <v>0.25929999999999997</v>
      </c>
      <c r="BD30" s="14">
        <v>4.8800000000000003E-2</v>
      </c>
    </row>
    <row r="31" spans="1:56" x14ac:dyDescent="0.2">
      <c r="A31" s="4" t="s">
        <v>95</v>
      </c>
      <c r="B31" s="12">
        <v>67</v>
      </c>
      <c r="C31" s="13">
        <v>36</v>
      </c>
      <c r="D31" s="12">
        <v>30</v>
      </c>
      <c r="E31" s="13">
        <v>7</v>
      </c>
      <c r="F31" s="13">
        <v>10</v>
      </c>
      <c r="G31" s="13">
        <v>13</v>
      </c>
      <c r="H31" s="13">
        <v>10</v>
      </c>
      <c r="I31" s="13">
        <v>9</v>
      </c>
      <c r="J31" s="12">
        <v>18</v>
      </c>
      <c r="K31" s="13">
        <v>7</v>
      </c>
      <c r="L31" s="13">
        <v>6</v>
      </c>
      <c r="M31" s="13">
        <v>8</v>
      </c>
      <c r="N31" s="13">
        <v>5</v>
      </c>
      <c r="O31" s="13">
        <v>14</v>
      </c>
      <c r="P31" s="13">
        <v>8</v>
      </c>
      <c r="Q31" s="13">
        <v>13</v>
      </c>
      <c r="R31" s="12">
        <v>5</v>
      </c>
      <c r="S31" s="13">
        <v>18</v>
      </c>
      <c r="T31" s="13">
        <v>27</v>
      </c>
      <c r="U31" s="12">
        <v>18</v>
      </c>
      <c r="V31" s="13">
        <v>11</v>
      </c>
      <c r="W31" s="13">
        <v>6</v>
      </c>
      <c r="X31" s="13">
        <v>4</v>
      </c>
      <c r="Y31" s="13">
        <v>0</v>
      </c>
      <c r="Z31" s="12">
        <v>20</v>
      </c>
      <c r="AA31" s="13">
        <v>15</v>
      </c>
      <c r="AB31" s="13">
        <v>10</v>
      </c>
      <c r="AC31" s="13">
        <v>4</v>
      </c>
      <c r="AD31" s="13">
        <v>0</v>
      </c>
      <c r="AE31" s="12">
        <v>21</v>
      </c>
      <c r="AF31" s="13">
        <v>27</v>
      </c>
      <c r="AG31" s="12">
        <v>23</v>
      </c>
      <c r="AH31" s="13">
        <v>14</v>
      </c>
      <c r="AI31" s="12">
        <v>41</v>
      </c>
      <c r="AJ31" s="13">
        <v>8</v>
      </c>
      <c r="AK31" s="13">
        <v>6</v>
      </c>
      <c r="AL31" s="13">
        <v>5</v>
      </c>
      <c r="AM31" s="13">
        <v>25</v>
      </c>
      <c r="AN31" s="13">
        <v>0</v>
      </c>
      <c r="AO31" s="13">
        <v>2</v>
      </c>
      <c r="AP31" s="12">
        <v>15</v>
      </c>
      <c r="AQ31" s="13">
        <v>10</v>
      </c>
      <c r="AR31" s="13">
        <v>8</v>
      </c>
      <c r="AS31" s="13">
        <v>5</v>
      </c>
      <c r="AT31" s="13">
        <v>27</v>
      </c>
      <c r="AU31" s="13">
        <v>0</v>
      </c>
      <c r="AV31" s="13">
        <v>0</v>
      </c>
      <c r="AW31" s="12">
        <v>16</v>
      </c>
      <c r="AX31" s="13">
        <v>11</v>
      </c>
      <c r="AY31" s="13">
        <v>7</v>
      </c>
      <c r="AZ31" s="13">
        <v>3</v>
      </c>
      <c r="BA31" s="13">
        <v>21</v>
      </c>
      <c r="BB31" s="13">
        <v>6</v>
      </c>
      <c r="BC31" s="13">
        <v>1</v>
      </c>
      <c r="BD31" s="12">
        <v>15</v>
      </c>
    </row>
    <row r="32" spans="1:56" x14ac:dyDescent="0.2">
      <c r="A32" s="4" t="s">
        <v>86</v>
      </c>
      <c r="B32" s="14">
        <v>6.59E-2</v>
      </c>
      <c r="C32" s="15">
        <v>6.93E-2</v>
      </c>
      <c r="D32" s="14">
        <v>6.2199999999999998E-2</v>
      </c>
      <c r="E32" s="15">
        <v>6.4000000000000001E-2</v>
      </c>
      <c r="F32" s="15">
        <v>6.1100000000000002E-2</v>
      </c>
      <c r="G32" s="15">
        <v>8.3199999999999996E-2</v>
      </c>
      <c r="H32" s="15">
        <v>5.0700000000000002E-2</v>
      </c>
      <c r="I32" s="15">
        <v>5.7000000000000002E-2</v>
      </c>
      <c r="J32" s="14">
        <v>7.6999999999999999E-2</v>
      </c>
      <c r="K32" s="15">
        <v>5.2699999999999997E-2</v>
      </c>
      <c r="L32" s="15">
        <v>4.4699999999999997E-2</v>
      </c>
      <c r="M32" s="15">
        <v>5.8400000000000001E-2</v>
      </c>
      <c r="N32" s="15">
        <v>4.2500000000000003E-2</v>
      </c>
      <c r="O32" s="15">
        <v>0.10920000000000001</v>
      </c>
      <c r="P32" s="15">
        <v>6.4299999999999996E-2</v>
      </c>
      <c r="Q32" s="15">
        <v>0.09</v>
      </c>
      <c r="R32" s="14">
        <v>6.1400000000000003E-2</v>
      </c>
      <c r="S32" s="15">
        <v>6.5199999999999994E-2</v>
      </c>
      <c r="T32" s="15">
        <v>8.0100000000000005E-2</v>
      </c>
      <c r="U32" s="14">
        <v>5.4600000000000003E-2</v>
      </c>
      <c r="V32" s="15">
        <v>6.5000000000000002E-2</v>
      </c>
      <c r="W32" s="15">
        <v>3.5700000000000003E-2</v>
      </c>
      <c r="X32" s="15">
        <v>7.0800000000000002E-2</v>
      </c>
      <c r="Y32" s="15">
        <v>4.4699999999999997E-2</v>
      </c>
      <c r="Z32" s="14">
        <v>6.3700000000000007E-2</v>
      </c>
      <c r="AA32" s="15">
        <v>6.2899999999999998E-2</v>
      </c>
      <c r="AB32" s="15">
        <v>4.3700000000000003E-2</v>
      </c>
      <c r="AC32" s="15">
        <v>6.8400000000000002E-2</v>
      </c>
      <c r="AD32" s="15">
        <v>6.5000000000000002E-2</v>
      </c>
      <c r="AE32" s="14">
        <v>6.9000000000000006E-2</v>
      </c>
      <c r="AF32" s="15">
        <v>5.6399999999999999E-2</v>
      </c>
      <c r="AG32" s="14">
        <v>6.4500000000000002E-2</v>
      </c>
      <c r="AH32" s="15">
        <v>4.3900000000000002E-2</v>
      </c>
      <c r="AI32" s="14">
        <v>7.85E-2</v>
      </c>
      <c r="AJ32" s="15">
        <v>4.4900000000000002E-2</v>
      </c>
      <c r="AK32" s="15">
        <v>3.5299999999999998E-2</v>
      </c>
      <c r="AL32" s="15">
        <v>7.1099999999999997E-2</v>
      </c>
      <c r="AM32" s="15">
        <v>7.8600000000000003E-2</v>
      </c>
      <c r="AN32" s="15">
        <v>0</v>
      </c>
      <c r="AO32" s="15">
        <v>8.2600000000000007E-2</v>
      </c>
      <c r="AP32" s="14">
        <v>9.8500000000000004E-2</v>
      </c>
      <c r="AQ32" s="15">
        <v>5.0099999999999999E-2</v>
      </c>
      <c r="AR32" s="15">
        <v>4.36E-2</v>
      </c>
      <c r="AS32" s="15">
        <v>6.4299999999999996E-2</v>
      </c>
      <c r="AT32" s="15">
        <v>7.5700000000000003E-2</v>
      </c>
      <c r="AU32" s="15">
        <v>0</v>
      </c>
      <c r="AV32" s="15">
        <v>4.4299999999999999E-2</v>
      </c>
      <c r="AW32" s="14">
        <v>0.11940000000000001</v>
      </c>
      <c r="AX32" s="15">
        <v>6.0100000000000001E-2</v>
      </c>
      <c r="AY32" s="15">
        <v>4.7600000000000003E-2</v>
      </c>
      <c r="AZ32" s="15">
        <v>3.7100000000000001E-2</v>
      </c>
      <c r="BA32" s="15">
        <v>8.1600000000000006E-2</v>
      </c>
      <c r="BB32" s="15">
        <v>6.8699999999999997E-2</v>
      </c>
      <c r="BC32" s="15">
        <v>0.27279999999999999</v>
      </c>
      <c r="BD32" s="14">
        <v>9.8699999999999996E-2</v>
      </c>
    </row>
    <row r="33" spans="1:56" x14ac:dyDescent="0.2">
      <c r="A33" s="4" t="s">
        <v>96</v>
      </c>
      <c r="B33" s="12">
        <v>724</v>
      </c>
      <c r="C33" s="13">
        <v>351</v>
      </c>
      <c r="D33" s="12">
        <v>373</v>
      </c>
      <c r="E33" s="13">
        <v>46</v>
      </c>
      <c r="F33" s="13">
        <v>93</v>
      </c>
      <c r="G33" s="13">
        <v>107</v>
      </c>
      <c r="H33" s="13">
        <v>155</v>
      </c>
      <c r="I33" s="13">
        <v>123</v>
      </c>
      <c r="J33" s="12">
        <v>200</v>
      </c>
      <c r="K33" s="13">
        <v>85</v>
      </c>
      <c r="L33" s="13">
        <v>105</v>
      </c>
      <c r="M33" s="13">
        <v>104</v>
      </c>
      <c r="N33" s="13">
        <v>89</v>
      </c>
      <c r="O33" s="13">
        <v>90</v>
      </c>
      <c r="P33" s="13">
        <v>89</v>
      </c>
      <c r="Q33" s="13">
        <v>101</v>
      </c>
      <c r="R33" s="12">
        <v>60</v>
      </c>
      <c r="S33" s="13">
        <v>180</v>
      </c>
      <c r="T33" s="13">
        <v>249</v>
      </c>
      <c r="U33" s="12">
        <v>255</v>
      </c>
      <c r="V33" s="13">
        <v>148</v>
      </c>
      <c r="W33" s="13">
        <v>143</v>
      </c>
      <c r="X33" s="13">
        <v>43</v>
      </c>
      <c r="Y33" s="13">
        <v>7</v>
      </c>
      <c r="Z33" s="12">
        <v>273</v>
      </c>
      <c r="AA33" s="13">
        <v>196</v>
      </c>
      <c r="AB33" s="13">
        <v>171</v>
      </c>
      <c r="AC33" s="13">
        <v>45</v>
      </c>
      <c r="AD33" s="13">
        <v>4</v>
      </c>
      <c r="AE33" s="12">
        <v>251</v>
      </c>
      <c r="AF33" s="13">
        <v>370</v>
      </c>
      <c r="AG33" s="12">
        <v>291</v>
      </c>
      <c r="AH33" s="13">
        <v>263</v>
      </c>
      <c r="AI33" s="12">
        <v>396</v>
      </c>
      <c r="AJ33" s="13">
        <v>158</v>
      </c>
      <c r="AK33" s="13">
        <v>142</v>
      </c>
      <c r="AL33" s="13">
        <v>52</v>
      </c>
      <c r="AM33" s="13">
        <v>255</v>
      </c>
      <c r="AN33" s="13">
        <v>9</v>
      </c>
      <c r="AO33" s="13">
        <v>18</v>
      </c>
      <c r="AP33" s="12">
        <v>71</v>
      </c>
      <c r="AQ33" s="13">
        <v>162</v>
      </c>
      <c r="AR33" s="13">
        <v>139</v>
      </c>
      <c r="AS33" s="13">
        <v>57</v>
      </c>
      <c r="AT33" s="13">
        <v>278</v>
      </c>
      <c r="AU33" s="13">
        <v>7</v>
      </c>
      <c r="AV33" s="13">
        <v>7</v>
      </c>
      <c r="AW33" s="12">
        <v>68</v>
      </c>
      <c r="AX33" s="13">
        <v>147</v>
      </c>
      <c r="AY33" s="13">
        <v>123</v>
      </c>
      <c r="AZ33" s="13">
        <v>64</v>
      </c>
      <c r="BA33" s="13">
        <v>207</v>
      </c>
      <c r="BB33" s="13">
        <v>72</v>
      </c>
      <c r="BC33" s="13">
        <v>2</v>
      </c>
      <c r="BD33" s="12">
        <v>82</v>
      </c>
    </row>
    <row r="34" spans="1:56" x14ac:dyDescent="0.2">
      <c r="A34" s="8" t="s">
        <v>86</v>
      </c>
      <c r="B34" s="16">
        <v>0.71579999999999999</v>
      </c>
      <c r="C34" s="17">
        <v>0.66800000000000004</v>
      </c>
      <c r="D34" s="16">
        <v>0.76749999999999996</v>
      </c>
      <c r="E34" s="17">
        <v>0.4093</v>
      </c>
      <c r="F34" s="17">
        <v>0.57410000000000005</v>
      </c>
      <c r="G34" s="17">
        <v>0.68359999999999999</v>
      </c>
      <c r="H34" s="17">
        <v>0.81989999999999996</v>
      </c>
      <c r="I34" s="17">
        <v>0.77080000000000004</v>
      </c>
      <c r="J34" s="16">
        <v>0.86029999999999995</v>
      </c>
      <c r="K34" s="17">
        <v>0.65639999999999998</v>
      </c>
      <c r="L34" s="17">
        <v>0.7974</v>
      </c>
      <c r="M34" s="17">
        <v>0.72370000000000001</v>
      </c>
      <c r="N34" s="17">
        <v>0.71799999999999997</v>
      </c>
      <c r="O34" s="17">
        <v>0.70469999999999999</v>
      </c>
      <c r="P34" s="17">
        <v>0.71909999999999996</v>
      </c>
      <c r="Q34" s="17">
        <v>0.69650000000000001</v>
      </c>
      <c r="R34" s="16">
        <v>0.70809999999999995</v>
      </c>
      <c r="S34" s="17">
        <v>0.63600000000000001</v>
      </c>
      <c r="T34" s="17">
        <v>0.74719999999999998</v>
      </c>
      <c r="U34" s="16">
        <v>0.76600000000000001</v>
      </c>
      <c r="V34" s="17">
        <v>0.86299999999999999</v>
      </c>
      <c r="W34" s="17">
        <v>0.81810000000000005</v>
      </c>
      <c r="X34" s="17">
        <v>0.79649999999999999</v>
      </c>
      <c r="Y34" s="17">
        <v>0.95530000000000004</v>
      </c>
      <c r="Z34" s="16">
        <v>0.86739999999999995</v>
      </c>
      <c r="AA34" s="17">
        <v>0.83499999999999996</v>
      </c>
      <c r="AB34" s="17">
        <v>0.77649999999999997</v>
      </c>
      <c r="AC34" s="17">
        <v>0.80310000000000004</v>
      </c>
      <c r="AD34" s="17">
        <v>0.80640000000000001</v>
      </c>
      <c r="AE34" s="16">
        <v>0.83250000000000002</v>
      </c>
      <c r="AF34" s="17">
        <v>0.77429999999999999</v>
      </c>
      <c r="AG34" s="16">
        <v>0.81479999999999997</v>
      </c>
      <c r="AH34" s="17">
        <v>0.83099999999999996</v>
      </c>
      <c r="AI34" s="16">
        <v>0.76370000000000005</v>
      </c>
      <c r="AJ34" s="17">
        <v>0.85709999999999997</v>
      </c>
      <c r="AK34" s="17">
        <v>0.77629999999999999</v>
      </c>
      <c r="AL34" s="17">
        <v>0.752</v>
      </c>
      <c r="AM34" s="17">
        <v>0.79010000000000002</v>
      </c>
      <c r="AN34" s="17">
        <v>0.85140000000000005</v>
      </c>
      <c r="AO34" s="17">
        <v>0.85540000000000005</v>
      </c>
      <c r="AP34" s="16">
        <v>0.48130000000000001</v>
      </c>
      <c r="AQ34" s="17">
        <v>0.83589999999999998</v>
      </c>
      <c r="AR34" s="17">
        <v>0.77129999999999999</v>
      </c>
      <c r="AS34" s="17">
        <v>0.74780000000000002</v>
      </c>
      <c r="AT34" s="17">
        <v>0.79249999999999998</v>
      </c>
      <c r="AU34" s="17">
        <v>0.90100000000000002</v>
      </c>
      <c r="AV34" s="17">
        <v>0.95569999999999999</v>
      </c>
      <c r="AW34" s="16">
        <v>0.50190000000000001</v>
      </c>
      <c r="AX34" s="17">
        <v>0.82899999999999996</v>
      </c>
      <c r="AY34" s="17">
        <v>0.79500000000000004</v>
      </c>
      <c r="AZ34" s="17">
        <v>0.71830000000000005</v>
      </c>
      <c r="BA34" s="17">
        <v>0.79249999999999998</v>
      </c>
      <c r="BB34" s="17">
        <v>0.78700000000000003</v>
      </c>
      <c r="BC34" s="17">
        <v>0.46789999999999998</v>
      </c>
      <c r="BD34" s="16">
        <v>0.54649999999999999</v>
      </c>
    </row>
    <row r="35" spans="1:56" x14ac:dyDescent="0.2">
      <c r="A35" s="4" t="s">
        <v>97</v>
      </c>
      <c r="B35" s="12">
        <v>1011</v>
      </c>
      <c r="C35" s="13">
        <v>525</v>
      </c>
      <c r="D35" s="12">
        <v>486</v>
      </c>
      <c r="E35" s="13">
        <v>112</v>
      </c>
      <c r="F35" s="13">
        <v>161</v>
      </c>
      <c r="G35" s="13">
        <v>156</v>
      </c>
      <c r="H35" s="13">
        <v>189</v>
      </c>
      <c r="I35" s="13">
        <v>159</v>
      </c>
      <c r="J35" s="12">
        <v>233</v>
      </c>
      <c r="K35" s="13">
        <v>129</v>
      </c>
      <c r="L35" s="13">
        <v>132</v>
      </c>
      <c r="M35" s="13">
        <v>144</v>
      </c>
      <c r="N35" s="13">
        <v>123</v>
      </c>
      <c r="O35" s="13">
        <v>128</v>
      </c>
      <c r="P35" s="13">
        <v>124</v>
      </c>
      <c r="Q35" s="13">
        <v>146</v>
      </c>
      <c r="R35" s="12">
        <v>84</v>
      </c>
      <c r="S35" s="13">
        <v>284</v>
      </c>
      <c r="T35" s="13">
        <v>334</v>
      </c>
      <c r="U35" s="12">
        <v>333</v>
      </c>
      <c r="V35" s="13">
        <v>172</v>
      </c>
      <c r="W35" s="13">
        <v>174</v>
      </c>
      <c r="X35" s="13">
        <v>54</v>
      </c>
      <c r="Y35" s="13">
        <v>7</v>
      </c>
      <c r="Z35" s="12">
        <v>315</v>
      </c>
      <c r="AA35" s="13">
        <v>234</v>
      </c>
      <c r="AB35" s="13">
        <v>221</v>
      </c>
      <c r="AC35" s="13">
        <v>56</v>
      </c>
      <c r="AD35" s="13">
        <v>5</v>
      </c>
      <c r="AE35" s="12">
        <v>302</v>
      </c>
      <c r="AF35" s="13">
        <v>478</v>
      </c>
      <c r="AG35" s="12">
        <v>358</v>
      </c>
      <c r="AH35" s="13">
        <v>317</v>
      </c>
      <c r="AI35" s="12">
        <v>518</v>
      </c>
      <c r="AJ35" s="13">
        <v>185</v>
      </c>
      <c r="AK35" s="13">
        <v>183</v>
      </c>
      <c r="AL35" s="13">
        <v>69</v>
      </c>
      <c r="AM35" s="13">
        <v>322</v>
      </c>
      <c r="AN35" s="13">
        <v>11</v>
      </c>
      <c r="AO35" s="13">
        <v>21</v>
      </c>
      <c r="AP35" s="12">
        <v>148</v>
      </c>
      <c r="AQ35" s="13">
        <v>193</v>
      </c>
      <c r="AR35" s="13">
        <v>180</v>
      </c>
      <c r="AS35" s="13">
        <v>76</v>
      </c>
      <c r="AT35" s="13">
        <v>351</v>
      </c>
      <c r="AU35" s="13">
        <v>8</v>
      </c>
      <c r="AV35" s="13">
        <v>7</v>
      </c>
      <c r="AW35" s="12">
        <v>135</v>
      </c>
      <c r="AX35" s="13">
        <v>177</v>
      </c>
      <c r="AY35" s="13">
        <v>155</v>
      </c>
      <c r="AZ35" s="13">
        <v>89</v>
      </c>
      <c r="BA35" s="13">
        <v>262</v>
      </c>
      <c r="BB35" s="13">
        <v>92</v>
      </c>
      <c r="BC35" s="13">
        <v>5</v>
      </c>
      <c r="BD35" s="12">
        <v>149</v>
      </c>
    </row>
    <row r="36" spans="1:56" x14ac:dyDescent="0.2">
      <c r="A36" s="8" t="s">
        <v>86</v>
      </c>
      <c r="B36" s="18">
        <v>1.0001</v>
      </c>
      <c r="C36" s="19">
        <v>1</v>
      </c>
      <c r="D36" s="18">
        <v>1</v>
      </c>
      <c r="E36" s="19">
        <v>1</v>
      </c>
      <c r="F36" s="19">
        <v>1.0001</v>
      </c>
      <c r="G36" s="19">
        <v>1</v>
      </c>
      <c r="H36" s="19">
        <v>1</v>
      </c>
      <c r="I36" s="19">
        <v>1</v>
      </c>
      <c r="J36" s="18">
        <v>0.99990000000000001</v>
      </c>
      <c r="K36" s="19">
        <v>0.99980000000000002</v>
      </c>
      <c r="L36" s="19">
        <v>1</v>
      </c>
      <c r="M36" s="19">
        <v>1</v>
      </c>
      <c r="N36" s="19">
        <v>0.99990000000000001</v>
      </c>
      <c r="O36" s="19">
        <v>0.99990000000000001</v>
      </c>
      <c r="P36" s="19">
        <v>1</v>
      </c>
      <c r="Q36" s="19">
        <v>1.0001</v>
      </c>
      <c r="R36" s="18">
        <v>0.99990000000000001</v>
      </c>
      <c r="S36" s="19">
        <v>1</v>
      </c>
      <c r="T36" s="19">
        <v>1.0001</v>
      </c>
      <c r="U36" s="18">
        <v>0.99990000000000001</v>
      </c>
      <c r="V36" s="19">
        <v>1</v>
      </c>
      <c r="W36" s="19">
        <v>1</v>
      </c>
      <c r="X36" s="19">
        <v>1</v>
      </c>
      <c r="Y36" s="19">
        <v>1</v>
      </c>
      <c r="Z36" s="18">
        <v>1.0001</v>
      </c>
      <c r="AA36" s="19">
        <v>0.99990000000000001</v>
      </c>
      <c r="AB36" s="19">
        <v>0.99990000000000001</v>
      </c>
      <c r="AC36" s="19">
        <v>1</v>
      </c>
      <c r="AD36" s="19">
        <v>1</v>
      </c>
      <c r="AE36" s="18">
        <v>1.0001</v>
      </c>
      <c r="AF36" s="19">
        <v>1</v>
      </c>
      <c r="AG36" s="18">
        <v>1.0001</v>
      </c>
      <c r="AH36" s="19">
        <v>1.0001</v>
      </c>
      <c r="AI36" s="18">
        <v>1</v>
      </c>
      <c r="AJ36" s="19">
        <v>1</v>
      </c>
      <c r="AK36" s="19">
        <v>0.99990000000000001</v>
      </c>
      <c r="AL36" s="19">
        <v>1.0001</v>
      </c>
      <c r="AM36" s="19">
        <v>0.99980000000000002</v>
      </c>
      <c r="AN36" s="19">
        <v>1.0001</v>
      </c>
      <c r="AO36" s="19">
        <v>1</v>
      </c>
      <c r="AP36" s="18">
        <v>1.0001</v>
      </c>
      <c r="AQ36" s="19">
        <v>1</v>
      </c>
      <c r="AR36" s="19">
        <v>1.0001</v>
      </c>
      <c r="AS36" s="19">
        <v>0.99990000000000001</v>
      </c>
      <c r="AT36" s="19">
        <v>1.0001</v>
      </c>
      <c r="AU36" s="19">
        <v>1</v>
      </c>
      <c r="AV36" s="19">
        <v>1</v>
      </c>
      <c r="AW36" s="18">
        <v>0.99980000000000002</v>
      </c>
      <c r="AX36" s="19">
        <v>1</v>
      </c>
      <c r="AY36" s="19">
        <v>1.0001</v>
      </c>
      <c r="AZ36" s="19">
        <v>1</v>
      </c>
      <c r="BA36" s="19">
        <v>1</v>
      </c>
      <c r="BB36" s="19">
        <v>0.99990000000000001</v>
      </c>
      <c r="BC36" s="19">
        <v>1</v>
      </c>
      <c r="BD36" s="18">
        <v>1</v>
      </c>
    </row>
  </sheetData>
  <mergeCells count="13">
    <mergeCell ref="A6:Z6"/>
    <mergeCell ref="A7:Z7"/>
    <mergeCell ref="C9:D9"/>
    <mergeCell ref="E9:J9"/>
    <mergeCell ref="K9:R9"/>
    <mergeCell ref="S9:U9"/>
    <mergeCell ref="V9:Z9"/>
    <mergeCell ref="AX9:BD9"/>
    <mergeCell ref="AA9:AE9"/>
    <mergeCell ref="AF9:AG9"/>
    <mergeCell ref="AH9:AI9"/>
    <mergeCell ref="AJ9:AP9"/>
    <mergeCell ref="AQ9:AW9"/>
  </mergeCells>
  <pageMargins left="0.7" right="0.7" top="0.75" bottom="0.75" header="0.3" footer="0.3"/>
  <pageSetup paperSize="9" orientation="portrait" horizontalDpi="300" verticalDpi="30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D28"/>
  <sheetViews>
    <sheetView workbookViewId="0"/>
  </sheetViews>
  <sheetFormatPr defaultRowHeight="12.75" x14ac:dyDescent="0.2"/>
  <cols>
    <col min="1" max="1" width="30.7109375" customWidth="1"/>
    <col min="2" max="55" width="10.7109375" customWidth="1"/>
  </cols>
  <sheetData>
    <row r="1" spans="1:56" ht="23.25" x14ac:dyDescent="0.35">
      <c r="A1" s="2" t="s">
        <v>47</v>
      </c>
    </row>
    <row r="2" spans="1:56" ht="18" x14ac:dyDescent="0.25">
      <c r="A2" s="3" t="s">
        <v>48</v>
      </c>
    </row>
    <row r="3" spans="1:56" x14ac:dyDescent="0.2">
      <c r="A3" t="s">
        <v>49</v>
      </c>
    </row>
    <row r="5" spans="1:56" x14ac:dyDescent="0.2">
      <c r="A5" s="7" t="s">
        <v>21</v>
      </c>
    </row>
    <row r="6" spans="1:56" ht="42" customHeight="1" x14ac:dyDescent="0.2">
      <c r="A6" s="43" t="s">
        <v>123</v>
      </c>
      <c r="B6" s="44"/>
      <c r="C6" s="44"/>
      <c r="D6" s="44"/>
      <c r="E6" s="44"/>
      <c r="F6" s="44"/>
      <c r="G6" s="44"/>
      <c r="H6" s="44"/>
      <c r="I6" s="44"/>
      <c r="J6" s="44"/>
      <c r="K6" s="44"/>
      <c r="L6" s="44"/>
      <c r="M6" s="44"/>
      <c r="N6" s="44"/>
      <c r="O6" s="44"/>
      <c r="P6" s="44"/>
      <c r="Q6" s="44"/>
      <c r="R6" s="44"/>
      <c r="S6" s="44"/>
      <c r="T6" s="44"/>
      <c r="U6" s="44"/>
      <c r="V6" s="44"/>
      <c r="W6" s="44"/>
      <c r="X6" s="44"/>
      <c r="Y6" s="44"/>
      <c r="Z6" s="44"/>
    </row>
    <row r="7" spans="1:56" x14ac:dyDescent="0.2">
      <c r="A7" s="43" t="s">
        <v>110</v>
      </c>
      <c r="B7" s="44"/>
      <c r="C7" s="44"/>
      <c r="D7" s="44"/>
      <c r="E7" s="44"/>
      <c r="F7" s="44"/>
      <c r="G7" s="44"/>
      <c r="H7" s="44"/>
      <c r="I7" s="44"/>
      <c r="J7" s="44"/>
      <c r="K7" s="44"/>
      <c r="L7" s="44"/>
      <c r="M7" s="44"/>
      <c r="N7" s="44"/>
      <c r="O7" s="44"/>
      <c r="P7" s="44"/>
      <c r="Q7" s="44"/>
      <c r="R7" s="44"/>
      <c r="S7" s="44"/>
      <c r="T7" s="44"/>
      <c r="U7" s="44"/>
      <c r="V7" s="44"/>
      <c r="W7" s="44"/>
      <c r="X7" s="44"/>
      <c r="Y7" s="44"/>
      <c r="Z7" s="44"/>
    </row>
    <row r="9" spans="1:56" ht="39.950000000000003" customHeight="1" x14ac:dyDescent="0.2">
      <c r="B9" s="5"/>
      <c r="C9" s="41" t="s">
        <v>98</v>
      </c>
      <c r="D9" s="42"/>
      <c r="E9" s="41" t="s">
        <v>99</v>
      </c>
      <c r="F9" s="41"/>
      <c r="G9" s="41"/>
      <c r="H9" s="41"/>
      <c r="I9" s="41"/>
      <c r="J9" s="42"/>
      <c r="K9" s="41" t="s">
        <v>100</v>
      </c>
      <c r="L9" s="41"/>
      <c r="M9" s="41"/>
      <c r="N9" s="41"/>
      <c r="O9" s="41"/>
      <c r="P9" s="41"/>
      <c r="Q9" s="41"/>
      <c r="R9" s="42"/>
      <c r="S9" s="41" t="s">
        <v>101</v>
      </c>
      <c r="T9" s="41"/>
      <c r="U9" s="42"/>
      <c r="V9" s="41" t="s">
        <v>102</v>
      </c>
      <c r="W9" s="41"/>
      <c r="X9" s="41"/>
      <c r="Y9" s="41"/>
      <c r="Z9" s="42"/>
      <c r="AA9" s="41" t="s">
        <v>103</v>
      </c>
      <c r="AB9" s="41"/>
      <c r="AC9" s="41"/>
      <c r="AD9" s="41"/>
      <c r="AE9" s="42"/>
      <c r="AF9" s="41" t="s">
        <v>104</v>
      </c>
      <c r="AG9" s="42"/>
      <c r="AH9" s="41" t="s">
        <v>105</v>
      </c>
      <c r="AI9" s="42"/>
      <c r="AJ9" s="41" t="s">
        <v>106</v>
      </c>
      <c r="AK9" s="41"/>
      <c r="AL9" s="41"/>
      <c r="AM9" s="41"/>
      <c r="AN9" s="41"/>
      <c r="AO9" s="41"/>
      <c r="AP9" s="42"/>
      <c r="AQ9" s="41" t="s">
        <v>107</v>
      </c>
      <c r="AR9" s="41"/>
      <c r="AS9" s="41"/>
      <c r="AT9" s="41"/>
      <c r="AU9" s="41"/>
      <c r="AV9" s="41"/>
      <c r="AW9" s="42"/>
      <c r="AX9" s="41" t="s">
        <v>108</v>
      </c>
      <c r="AY9" s="41"/>
      <c r="AZ9" s="41"/>
      <c r="BA9" s="41"/>
      <c r="BB9" s="41"/>
      <c r="BC9" s="41"/>
      <c r="BD9" s="42"/>
    </row>
    <row r="10" spans="1:56" ht="39.950000000000003" customHeight="1" x14ac:dyDescent="0.2">
      <c r="A10" s="5"/>
      <c r="B10" s="9" t="s">
        <v>52</v>
      </c>
      <c r="C10" s="6" t="s">
        <v>53</v>
      </c>
      <c r="D10" s="5" t="s">
        <v>54</v>
      </c>
      <c r="E10" s="6" t="s">
        <v>55</v>
      </c>
      <c r="F10" s="6" t="s">
        <v>56</v>
      </c>
      <c r="G10" s="6" t="s">
        <v>57</v>
      </c>
      <c r="H10" s="6" t="s">
        <v>58</v>
      </c>
      <c r="I10" s="6" t="s">
        <v>59</v>
      </c>
      <c r="J10" s="5" t="s">
        <v>60</v>
      </c>
      <c r="K10" s="6" t="s">
        <v>61</v>
      </c>
      <c r="L10" s="6" t="s">
        <v>62</v>
      </c>
      <c r="M10" s="6" t="s">
        <v>63</v>
      </c>
      <c r="N10" s="6" t="s">
        <v>64</v>
      </c>
      <c r="O10" s="6" t="s">
        <v>65</v>
      </c>
      <c r="P10" s="6" t="s">
        <v>66</v>
      </c>
      <c r="Q10" s="6" t="s">
        <v>67</v>
      </c>
      <c r="R10" s="5" t="s">
        <v>68</v>
      </c>
      <c r="S10" s="6" t="s">
        <v>69</v>
      </c>
      <c r="T10" s="6" t="s">
        <v>70</v>
      </c>
      <c r="U10" s="5" t="s">
        <v>71</v>
      </c>
      <c r="V10" s="6" t="s">
        <v>72</v>
      </c>
      <c r="W10" s="6" t="s">
        <v>73</v>
      </c>
      <c r="X10" s="6" t="s">
        <v>74</v>
      </c>
      <c r="Y10" s="6" t="s">
        <v>75</v>
      </c>
      <c r="Z10" s="5" t="s">
        <v>76</v>
      </c>
      <c r="AA10" s="6" t="s">
        <v>72</v>
      </c>
      <c r="AB10" s="6" t="s">
        <v>73</v>
      </c>
      <c r="AC10" s="6" t="s">
        <v>74</v>
      </c>
      <c r="AD10" s="6" t="s">
        <v>75</v>
      </c>
      <c r="AE10" s="5" t="s">
        <v>76</v>
      </c>
      <c r="AF10" s="6" t="s">
        <v>77</v>
      </c>
      <c r="AG10" s="5" t="s">
        <v>78</v>
      </c>
      <c r="AH10" s="6" t="s">
        <v>79</v>
      </c>
      <c r="AI10" s="5" t="s">
        <v>80</v>
      </c>
      <c r="AJ10" s="6" t="s">
        <v>72</v>
      </c>
      <c r="AK10" s="6" t="s">
        <v>73</v>
      </c>
      <c r="AL10" s="6" t="s">
        <v>74</v>
      </c>
      <c r="AM10" s="6" t="s">
        <v>76</v>
      </c>
      <c r="AN10" s="6" t="s">
        <v>81</v>
      </c>
      <c r="AO10" s="6" t="s">
        <v>75</v>
      </c>
      <c r="AP10" s="5" t="s">
        <v>82</v>
      </c>
      <c r="AQ10" s="6" t="s">
        <v>72</v>
      </c>
      <c r="AR10" s="6" t="s">
        <v>73</v>
      </c>
      <c r="AS10" s="6" t="s">
        <v>74</v>
      </c>
      <c r="AT10" s="6" t="s">
        <v>76</v>
      </c>
      <c r="AU10" s="6" t="s">
        <v>81</v>
      </c>
      <c r="AV10" s="6" t="s">
        <v>75</v>
      </c>
      <c r="AW10" s="5" t="s">
        <v>82</v>
      </c>
      <c r="AX10" s="6" t="s">
        <v>72</v>
      </c>
      <c r="AY10" s="6" t="s">
        <v>73</v>
      </c>
      <c r="AZ10" s="6" t="s">
        <v>74</v>
      </c>
      <c r="BA10" s="6" t="s">
        <v>76</v>
      </c>
      <c r="BB10" s="6" t="s">
        <v>81</v>
      </c>
      <c r="BC10" s="6" t="s">
        <v>75</v>
      </c>
      <c r="BD10" s="5" t="s">
        <v>82</v>
      </c>
    </row>
    <row r="11" spans="1:56" x14ac:dyDescent="0.2">
      <c r="A11" s="4" t="s">
        <v>83</v>
      </c>
      <c r="B11" s="12">
        <v>963</v>
      </c>
      <c r="C11" s="13">
        <v>510</v>
      </c>
      <c r="D11" s="12">
        <v>453</v>
      </c>
      <c r="E11" s="13">
        <v>72</v>
      </c>
      <c r="F11" s="13">
        <v>108</v>
      </c>
      <c r="G11" s="13">
        <v>172</v>
      </c>
      <c r="H11" s="13">
        <v>177</v>
      </c>
      <c r="I11" s="13">
        <v>218</v>
      </c>
      <c r="J11" s="12">
        <v>216</v>
      </c>
      <c r="K11" s="13">
        <v>193</v>
      </c>
      <c r="L11" s="13">
        <v>138</v>
      </c>
      <c r="M11" s="13">
        <v>144</v>
      </c>
      <c r="N11" s="13">
        <v>108</v>
      </c>
      <c r="O11" s="13">
        <v>80</v>
      </c>
      <c r="P11" s="13">
        <v>92</v>
      </c>
      <c r="Q11" s="13">
        <v>135</v>
      </c>
      <c r="R11" s="12">
        <v>73</v>
      </c>
      <c r="S11" s="13">
        <v>246</v>
      </c>
      <c r="T11" s="13">
        <v>364</v>
      </c>
      <c r="U11" s="12">
        <v>297</v>
      </c>
      <c r="V11" s="13">
        <v>183</v>
      </c>
      <c r="W11" s="13">
        <v>131</v>
      </c>
      <c r="X11" s="13">
        <v>64</v>
      </c>
      <c r="Y11" s="13">
        <v>14</v>
      </c>
      <c r="Z11" s="12">
        <v>320</v>
      </c>
      <c r="AA11" s="13">
        <v>228</v>
      </c>
      <c r="AB11" s="13">
        <v>171</v>
      </c>
      <c r="AC11" s="13">
        <v>69</v>
      </c>
      <c r="AD11" s="13">
        <v>14</v>
      </c>
      <c r="AE11" s="12">
        <v>328</v>
      </c>
      <c r="AF11" s="13">
        <v>432</v>
      </c>
      <c r="AG11" s="12">
        <v>389</v>
      </c>
      <c r="AH11" s="13">
        <v>295</v>
      </c>
      <c r="AI11" s="12">
        <v>523</v>
      </c>
      <c r="AJ11" s="13">
        <v>184</v>
      </c>
      <c r="AK11" s="13">
        <v>154</v>
      </c>
      <c r="AL11" s="13">
        <v>73</v>
      </c>
      <c r="AM11" s="13">
        <v>333</v>
      </c>
      <c r="AN11" s="13">
        <v>18</v>
      </c>
      <c r="AO11" s="13">
        <v>21</v>
      </c>
      <c r="AP11" s="12">
        <v>148</v>
      </c>
      <c r="AQ11" s="13">
        <v>197</v>
      </c>
      <c r="AR11" s="13">
        <v>149</v>
      </c>
      <c r="AS11" s="13">
        <v>84</v>
      </c>
      <c r="AT11" s="13">
        <v>363</v>
      </c>
      <c r="AU11" s="13">
        <v>12</v>
      </c>
      <c r="AV11" s="13">
        <v>9</v>
      </c>
      <c r="AW11" s="12">
        <v>137</v>
      </c>
      <c r="AX11" s="13">
        <v>179</v>
      </c>
      <c r="AY11" s="13">
        <v>136</v>
      </c>
      <c r="AZ11" s="13">
        <v>89</v>
      </c>
      <c r="BA11" s="13">
        <v>275</v>
      </c>
      <c r="BB11" s="13">
        <v>86</v>
      </c>
      <c r="BC11" s="13">
        <v>6</v>
      </c>
      <c r="BD11" s="12">
        <v>156</v>
      </c>
    </row>
    <row r="12" spans="1:56" x14ac:dyDescent="0.2">
      <c r="A12" s="8" t="s">
        <v>84</v>
      </c>
      <c r="B12" s="10">
        <v>964</v>
      </c>
      <c r="C12" s="11">
        <v>495</v>
      </c>
      <c r="D12" s="10">
        <v>469</v>
      </c>
      <c r="E12" s="11">
        <v>99</v>
      </c>
      <c r="F12" s="11">
        <v>145</v>
      </c>
      <c r="G12" s="11">
        <v>146</v>
      </c>
      <c r="H12" s="11">
        <v>187</v>
      </c>
      <c r="I12" s="11">
        <v>158</v>
      </c>
      <c r="J12" s="10">
        <v>229</v>
      </c>
      <c r="K12" s="11">
        <v>124</v>
      </c>
      <c r="L12" s="11">
        <v>130</v>
      </c>
      <c r="M12" s="11">
        <v>138</v>
      </c>
      <c r="N12" s="11">
        <v>115</v>
      </c>
      <c r="O12" s="11">
        <v>127</v>
      </c>
      <c r="P12" s="11">
        <v>115</v>
      </c>
      <c r="Q12" s="11">
        <v>138</v>
      </c>
      <c r="R12" s="10">
        <v>77</v>
      </c>
      <c r="S12" s="11">
        <v>256</v>
      </c>
      <c r="T12" s="11">
        <v>325</v>
      </c>
      <c r="U12" s="10">
        <v>327</v>
      </c>
      <c r="V12" s="11">
        <v>171</v>
      </c>
      <c r="W12" s="11">
        <v>171</v>
      </c>
      <c r="X12" s="11">
        <v>54</v>
      </c>
      <c r="Y12" s="11">
        <v>7</v>
      </c>
      <c r="Z12" s="10">
        <v>315</v>
      </c>
      <c r="AA12" s="11">
        <v>233</v>
      </c>
      <c r="AB12" s="11">
        <v>219</v>
      </c>
      <c r="AC12" s="11">
        <v>56</v>
      </c>
      <c r="AD12" s="11">
        <v>5</v>
      </c>
      <c r="AE12" s="10">
        <v>300</v>
      </c>
      <c r="AF12" s="11">
        <v>468</v>
      </c>
      <c r="AG12" s="10">
        <v>356</v>
      </c>
      <c r="AH12" s="11">
        <v>312</v>
      </c>
      <c r="AI12" s="10">
        <v>515</v>
      </c>
      <c r="AJ12" s="11">
        <v>185</v>
      </c>
      <c r="AK12" s="11">
        <v>181</v>
      </c>
      <c r="AL12" s="11">
        <v>69</v>
      </c>
      <c r="AM12" s="11">
        <v>321</v>
      </c>
      <c r="AN12" s="11">
        <v>11</v>
      </c>
      <c r="AO12" s="11">
        <v>20</v>
      </c>
      <c r="AP12" s="10">
        <v>143</v>
      </c>
      <c r="AQ12" s="11">
        <v>193</v>
      </c>
      <c r="AR12" s="11">
        <v>180</v>
      </c>
      <c r="AS12" s="11">
        <v>76</v>
      </c>
      <c r="AT12" s="11">
        <v>351</v>
      </c>
      <c r="AU12" s="11">
        <v>8</v>
      </c>
      <c r="AV12" s="11">
        <v>7</v>
      </c>
      <c r="AW12" s="10">
        <v>135</v>
      </c>
      <c r="AX12" s="11">
        <v>177</v>
      </c>
      <c r="AY12" s="11">
        <v>155</v>
      </c>
      <c r="AZ12" s="11">
        <v>89</v>
      </c>
      <c r="BA12" s="11">
        <v>262</v>
      </c>
      <c r="BB12" s="11">
        <v>92</v>
      </c>
      <c r="BC12" s="11">
        <v>5</v>
      </c>
      <c r="BD12" s="10">
        <v>149</v>
      </c>
    </row>
    <row r="13" spans="1:56" ht="25.5" x14ac:dyDescent="0.2">
      <c r="A13" s="4" t="s">
        <v>124</v>
      </c>
      <c r="B13" s="12">
        <v>193</v>
      </c>
      <c r="C13" s="13">
        <v>80</v>
      </c>
      <c r="D13" s="12">
        <v>114</v>
      </c>
      <c r="E13" s="13">
        <v>5</v>
      </c>
      <c r="F13" s="13">
        <v>20</v>
      </c>
      <c r="G13" s="13">
        <v>18</v>
      </c>
      <c r="H13" s="13">
        <v>29</v>
      </c>
      <c r="I13" s="13">
        <v>45</v>
      </c>
      <c r="J13" s="12">
        <v>75</v>
      </c>
      <c r="K13" s="13">
        <v>17</v>
      </c>
      <c r="L13" s="13">
        <v>35</v>
      </c>
      <c r="M13" s="13">
        <v>25</v>
      </c>
      <c r="N13" s="13">
        <v>25</v>
      </c>
      <c r="O13" s="13">
        <v>26</v>
      </c>
      <c r="P13" s="13">
        <v>25</v>
      </c>
      <c r="Q13" s="13">
        <v>25</v>
      </c>
      <c r="R13" s="12">
        <v>16</v>
      </c>
      <c r="S13" s="13">
        <v>43</v>
      </c>
      <c r="T13" s="13">
        <v>74</v>
      </c>
      <c r="U13" s="12">
        <v>61</v>
      </c>
      <c r="V13" s="13">
        <v>144</v>
      </c>
      <c r="W13" s="13">
        <v>5</v>
      </c>
      <c r="X13" s="13">
        <v>6</v>
      </c>
      <c r="Y13" s="13">
        <v>0</v>
      </c>
      <c r="Z13" s="12">
        <v>14</v>
      </c>
      <c r="AA13" s="13">
        <v>179</v>
      </c>
      <c r="AB13" s="13">
        <v>3</v>
      </c>
      <c r="AC13" s="13">
        <v>4</v>
      </c>
      <c r="AD13" s="13">
        <v>0</v>
      </c>
      <c r="AE13" s="12">
        <v>3</v>
      </c>
      <c r="AF13" s="13">
        <v>161</v>
      </c>
      <c r="AG13" s="12">
        <v>14</v>
      </c>
      <c r="AH13" s="13">
        <v>98</v>
      </c>
      <c r="AI13" s="12">
        <v>88</v>
      </c>
      <c r="AJ13" s="13">
        <v>164</v>
      </c>
      <c r="AK13" s="13">
        <v>1</v>
      </c>
      <c r="AL13" s="13">
        <v>6</v>
      </c>
      <c r="AM13" s="13">
        <v>1</v>
      </c>
      <c r="AN13" s="13">
        <v>0</v>
      </c>
      <c r="AO13" s="13">
        <v>4</v>
      </c>
      <c r="AP13" s="12">
        <v>14</v>
      </c>
      <c r="AQ13" s="13">
        <v>193</v>
      </c>
      <c r="AR13" s="13">
        <v>0</v>
      </c>
      <c r="AS13" s="13">
        <v>0</v>
      </c>
      <c r="AT13" s="13">
        <v>0</v>
      </c>
      <c r="AU13" s="13">
        <v>0</v>
      </c>
      <c r="AV13" s="13">
        <v>0</v>
      </c>
      <c r="AW13" s="12">
        <v>0</v>
      </c>
      <c r="AX13" s="13">
        <v>147</v>
      </c>
      <c r="AY13" s="13">
        <v>4</v>
      </c>
      <c r="AZ13" s="13">
        <v>14</v>
      </c>
      <c r="BA13" s="13">
        <v>1</v>
      </c>
      <c r="BB13" s="13">
        <v>7</v>
      </c>
      <c r="BC13" s="13">
        <v>2</v>
      </c>
      <c r="BD13" s="12">
        <v>6</v>
      </c>
    </row>
    <row r="14" spans="1:56" x14ac:dyDescent="0.2">
      <c r="A14" s="4" t="s">
        <v>86</v>
      </c>
      <c r="B14" s="14">
        <v>0.20050000000000001</v>
      </c>
      <c r="C14" s="15">
        <v>0.16120000000000001</v>
      </c>
      <c r="D14" s="14">
        <v>0.24210000000000001</v>
      </c>
      <c r="E14" s="15">
        <v>5.5599999999999997E-2</v>
      </c>
      <c r="F14" s="15">
        <v>0.13880000000000001</v>
      </c>
      <c r="G14" s="15">
        <v>0.12609999999999999</v>
      </c>
      <c r="H14" s="15">
        <v>0.1575</v>
      </c>
      <c r="I14" s="15">
        <v>0.28349999999999997</v>
      </c>
      <c r="J14" s="14">
        <v>0.32769999999999999</v>
      </c>
      <c r="K14" s="15">
        <v>0.13700000000000001</v>
      </c>
      <c r="L14" s="15">
        <v>0.2651</v>
      </c>
      <c r="M14" s="15">
        <v>0.18329999999999999</v>
      </c>
      <c r="N14" s="15">
        <v>0.219</v>
      </c>
      <c r="O14" s="15">
        <v>0.2019</v>
      </c>
      <c r="P14" s="15">
        <v>0.21529999999999999</v>
      </c>
      <c r="Q14" s="15">
        <v>0.18329999999999999</v>
      </c>
      <c r="R14" s="14">
        <v>0.2034</v>
      </c>
      <c r="S14" s="15">
        <v>0.16719999999999999</v>
      </c>
      <c r="T14" s="15">
        <v>0.2261</v>
      </c>
      <c r="U14" s="14">
        <v>0.18690000000000001</v>
      </c>
      <c r="V14" s="15">
        <v>0.84589999999999999</v>
      </c>
      <c r="W14" s="15">
        <v>2.8000000000000001E-2</v>
      </c>
      <c r="X14" s="15">
        <v>0.1164</v>
      </c>
      <c r="Y14" s="15">
        <v>4.4999999999999998E-2</v>
      </c>
      <c r="Z14" s="14">
        <v>4.48E-2</v>
      </c>
      <c r="AA14" s="15">
        <v>0.76949999999999996</v>
      </c>
      <c r="AB14" s="15">
        <v>1.17E-2</v>
      </c>
      <c r="AC14" s="15">
        <v>6.7100000000000007E-2</v>
      </c>
      <c r="AD14" s="15">
        <v>7.0099999999999996E-2</v>
      </c>
      <c r="AE14" s="14">
        <v>8.9999999999999993E-3</v>
      </c>
      <c r="AF14" s="15">
        <v>0.34350000000000003</v>
      </c>
      <c r="AG14" s="14">
        <v>4.0099999999999997E-2</v>
      </c>
      <c r="AH14" s="15">
        <v>0.313</v>
      </c>
      <c r="AI14" s="14">
        <v>0.1704</v>
      </c>
      <c r="AJ14" s="15">
        <v>0.88949999999999996</v>
      </c>
      <c r="AK14" s="15">
        <v>7.7999999999999996E-3</v>
      </c>
      <c r="AL14" s="15">
        <v>9.1200000000000003E-2</v>
      </c>
      <c r="AM14" s="15">
        <v>4.1000000000000003E-3</v>
      </c>
      <c r="AN14" s="15">
        <v>0</v>
      </c>
      <c r="AO14" s="15">
        <v>0.2107</v>
      </c>
      <c r="AP14" s="14">
        <v>9.9699999999999997E-2</v>
      </c>
      <c r="AQ14" s="15">
        <v>1</v>
      </c>
      <c r="AR14" s="15">
        <v>0</v>
      </c>
      <c r="AS14" s="15">
        <v>0</v>
      </c>
      <c r="AT14" s="15">
        <v>0</v>
      </c>
      <c r="AU14" s="15">
        <v>0</v>
      </c>
      <c r="AV14" s="15">
        <v>0</v>
      </c>
      <c r="AW14" s="14">
        <v>0</v>
      </c>
      <c r="AX14" s="15">
        <v>0.82740000000000002</v>
      </c>
      <c r="AY14" s="15">
        <v>2.5499999999999998E-2</v>
      </c>
      <c r="AZ14" s="15">
        <v>0.16239999999999999</v>
      </c>
      <c r="BA14" s="15">
        <v>5.4000000000000003E-3</v>
      </c>
      <c r="BB14" s="15">
        <v>7.9399999999999998E-2</v>
      </c>
      <c r="BC14" s="15">
        <v>0.33260000000000001</v>
      </c>
      <c r="BD14" s="14">
        <v>3.7199999999999997E-2</v>
      </c>
    </row>
    <row r="15" spans="1:56" x14ac:dyDescent="0.2">
      <c r="A15" s="4" t="s">
        <v>125</v>
      </c>
      <c r="B15" s="12">
        <v>180</v>
      </c>
      <c r="C15" s="13">
        <v>91</v>
      </c>
      <c r="D15" s="12">
        <v>89</v>
      </c>
      <c r="E15" s="13">
        <v>24</v>
      </c>
      <c r="F15" s="13">
        <v>21</v>
      </c>
      <c r="G15" s="13">
        <v>37</v>
      </c>
      <c r="H15" s="13">
        <v>33</v>
      </c>
      <c r="I15" s="13">
        <v>32</v>
      </c>
      <c r="J15" s="12">
        <v>34</v>
      </c>
      <c r="K15" s="13">
        <v>29</v>
      </c>
      <c r="L15" s="13">
        <v>26</v>
      </c>
      <c r="M15" s="13">
        <v>25</v>
      </c>
      <c r="N15" s="13">
        <v>31</v>
      </c>
      <c r="O15" s="13">
        <v>19</v>
      </c>
      <c r="P15" s="13">
        <v>32</v>
      </c>
      <c r="Q15" s="13">
        <v>12</v>
      </c>
      <c r="R15" s="12">
        <v>6</v>
      </c>
      <c r="S15" s="13">
        <v>61</v>
      </c>
      <c r="T15" s="13">
        <v>60</v>
      </c>
      <c r="U15" s="12">
        <v>59</v>
      </c>
      <c r="V15" s="13">
        <v>1</v>
      </c>
      <c r="W15" s="13">
        <v>126</v>
      </c>
      <c r="X15" s="13">
        <v>1</v>
      </c>
      <c r="Y15" s="13">
        <v>0</v>
      </c>
      <c r="Z15" s="12">
        <v>18</v>
      </c>
      <c r="AA15" s="13">
        <v>6</v>
      </c>
      <c r="AB15" s="13">
        <v>146</v>
      </c>
      <c r="AC15" s="13">
        <v>0</v>
      </c>
      <c r="AD15" s="13">
        <v>0</v>
      </c>
      <c r="AE15" s="12">
        <v>10</v>
      </c>
      <c r="AF15" s="13">
        <v>114</v>
      </c>
      <c r="AG15" s="12">
        <v>41</v>
      </c>
      <c r="AH15" s="13">
        <v>43</v>
      </c>
      <c r="AI15" s="12">
        <v>117</v>
      </c>
      <c r="AJ15" s="13">
        <v>5</v>
      </c>
      <c r="AK15" s="13">
        <v>146</v>
      </c>
      <c r="AL15" s="13">
        <v>4</v>
      </c>
      <c r="AM15" s="13">
        <v>6</v>
      </c>
      <c r="AN15" s="13">
        <v>0</v>
      </c>
      <c r="AO15" s="13">
        <v>0</v>
      </c>
      <c r="AP15" s="12">
        <v>16</v>
      </c>
      <c r="AQ15" s="13">
        <v>0</v>
      </c>
      <c r="AR15" s="13">
        <v>180</v>
      </c>
      <c r="AS15" s="13">
        <v>0</v>
      </c>
      <c r="AT15" s="13">
        <v>0</v>
      </c>
      <c r="AU15" s="13">
        <v>0</v>
      </c>
      <c r="AV15" s="13">
        <v>0</v>
      </c>
      <c r="AW15" s="12">
        <v>0</v>
      </c>
      <c r="AX15" s="13">
        <v>10</v>
      </c>
      <c r="AY15" s="13">
        <v>117</v>
      </c>
      <c r="AZ15" s="13">
        <v>10</v>
      </c>
      <c r="BA15" s="13">
        <v>10</v>
      </c>
      <c r="BB15" s="13">
        <v>17</v>
      </c>
      <c r="BC15" s="13">
        <v>0</v>
      </c>
      <c r="BD15" s="12">
        <v>14</v>
      </c>
    </row>
    <row r="16" spans="1:56" x14ac:dyDescent="0.2">
      <c r="A16" s="4" t="s">
        <v>86</v>
      </c>
      <c r="B16" s="14">
        <v>0.187</v>
      </c>
      <c r="C16" s="15">
        <v>0.18429999999999999</v>
      </c>
      <c r="D16" s="14">
        <v>0.18990000000000001</v>
      </c>
      <c r="E16" s="15">
        <v>0.24030000000000001</v>
      </c>
      <c r="F16" s="15">
        <v>0.14610000000000001</v>
      </c>
      <c r="G16" s="15">
        <v>0.25169999999999998</v>
      </c>
      <c r="H16" s="15">
        <v>0.17749999999999999</v>
      </c>
      <c r="I16" s="15">
        <v>0.2014</v>
      </c>
      <c r="J16" s="14">
        <v>0.14630000000000001</v>
      </c>
      <c r="K16" s="15">
        <v>0.23549999999999999</v>
      </c>
      <c r="L16" s="15">
        <v>0.2031</v>
      </c>
      <c r="M16" s="15">
        <v>0.17780000000000001</v>
      </c>
      <c r="N16" s="15">
        <v>0.27229999999999999</v>
      </c>
      <c r="O16" s="15">
        <v>0.1502</v>
      </c>
      <c r="P16" s="15">
        <v>0.27410000000000001</v>
      </c>
      <c r="Q16" s="15">
        <v>0.09</v>
      </c>
      <c r="R16" s="14">
        <v>7.4999999999999997E-2</v>
      </c>
      <c r="S16" s="15">
        <v>0.23649999999999999</v>
      </c>
      <c r="T16" s="15">
        <v>0.1835</v>
      </c>
      <c r="U16" s="14">
        <v>0.17879999999999999</v>
      </c>
      <c r="V16" s="15">
        <v>5.5999999999999999E-3</v>
      </c>
      <c r="W16" s="15">
        <v>0.73799999999999999</v>
      </c>
      <c r="X16" s="15">
        <v>1.8200000000000001E-2</v>
      </c>
      <c r="Y16" s="15">
        <v>0</v>
      </c>
      <c r="Z16" s="14">
        <v>5.8299999999999998E-2</v>
      </c>
      <c r="AA16" s="15">
        <v>2.4799999999999999E-2</v>
      </c>
      <c r="AB16" s="15">
        <v>0.66959999999999997</v>
      </c>
      <c r="AC16" s="15">
        <v>0</v>
      </c>
      <c r="AD16" s="15">
        <v>9.2399999999999996E-2</v>
      </c>
      <c r="AE16" s="14">
        <v>3.27E-2</v>
      </c>
      <c r="AF16" s="15">
        <v>0.24340000000000001</v>
      </c>
      <c r="AG16" s="14">
        <v>0.1148</v>
      </c>
      <c r="AH16" s="15">
        <v>0.13900000000000001</v>
      </c>
      <c r="AI16" s="14">
        <v>0.2278</v>
      </c>
      <c r="AJ16" s="15">
        <v>2.5000000000000001E-2</v>
      </c>
      <c r="AK16" s="15">
        <v>0.80459999999999998</v>
      </c>
      <c r="AL16" s="15">
        <v>6.0900000000000003E-2</v>
      </c>
      <c r="AM16" s="15">
        <v>1.9699999999999999E-2</v>
      </c>
      <c r="AN16" s="15">
        <v>0</v>
      </c>
      <c r="AO16" s="15">
        <v>2.0899999999999998E-2</v>
      </c>
      <c r="AP16" s="14">
        <v>0.10879999999999999</v>
      </c>
      <c r="AQ16" s="15">
        <v>0</v>
      </c>
      <c r="AR16" s="15">
        <v>1</v>
      </c>
      <c r="AS16" s="15">
        <v>0</v>
      </c>
      <c r="AT16" s="15">
        <v>0</v>
      </c>
      <c r="AU16" s="15">
        <v>0</v>
      </c>
      <c r="AV16" s="15">
        <v>0</v>
      </c>
      <c r="AW16" s="14">
        <v>0</v>
      </c>
      <c r="AX16" s="15">
        <v>5.3800000000000001E-2</v>
      </c>
      <c r="AY16" s="15">
        <v>0.75680000000000003</v>
      </c>
      <c r="AZ16" s="15">
        <v>0.1148</v>
      </c>
      <c r="BA16" s="15">
        <v>3.8300000000000001E-2</v>
      </c>
      <c r="BB16" s="15">
        <v>0.18060000000000001</v>
      </c>
      <c r="BC16" s="15">
        <v>0</v>
      </c>
      <c r="BD16" s="14">
        <v>9.2799999999999994E-2</v>
      </c>
    </row>
    <row r="17" spans="1:56" x14ac:dyDescent="0.2">
      <c r="A17" s="4" t="s">
        <v>126</v>
      </c>
      <c r="B17" s="12">
        <v>76</v>
      </c>
      <c r="C17" s="13">
        <v>36</v>
      </c>
      <c r="D17" s="12">
        <v>40</v>
      </c>
      <c r="E17" s="13">
        <v>7</v>
      </c>
      <c r="F17" s="13">
        <v>13</v>
      </c>
      <c r="G17" s="13">
        <v>10</v>
      </c>
      <c r="H17" s="13">
        <v>15</v>
      </c>
      <c r="I17" s="13">
        <v>7</v>
      </c>
      <c r="J17" s="12">
        <v>26</v>
      </c>
      <c r="K17" s="13">
        <v>9</v>
      </c>
      <c r="L17" s="13">
        <v>11</v>
      </c>
      <c r="M17" s="13">
        <v>15</v>
      </c>
      <c r="N17" s="13">
        <v>6</v>
      </c>
      <c r="O17" s="13">
        <v>7</v>
      </c>
      <c r="P17" s="13">
        <v>11</v>
      </c>
      <c r="Q17" s="13">
        <v>8</v>
      </c>
      <c r="R17" s="12">
        <v>9</v>
      </c>
      <c r="S17" s="13">
        <v>16</v>
      </c>
      <c r="T17" s="13">
        <v>26</v>
      </c>
      <c r="U17" s="12">
        <v>31</v>
      </c>
      <c r="V17" s="13">
        <v>6</v>
      </c>
      <c r="W17" s="13">
        <v>10</v>
      </c>
      <c r="X17" s="13">
        <v>37</v>
      </c>
      <c r="Y17" s="13">
        <v>0</v>
      </c>
      <c r="Z17" s="12">
        <v>4</v>
      </c>
      <c r="AA17" s="13">
        <v>7</v>
      </c>
      <c r="AB17" s="13">
        <v>10</v>
      </c>
      <c r="AC17" s="13">
        <v>39</v>
      </c>
      <c r="AD17" s="13">
        <v>0</v>
      </c>
      <c r="AE17" s="12">
        <v>5</v>
      </c>
      <c r="AF17" s="13">
        <v>52</v>
      </c>
      <c r="AG17" s="12">
        <v>13</v>
      </c>
      <c r="AH17" s="13">
        <v>9</v>
      </c>
      <c r="AI17" s="12">
        <v>57</v>
      </c>
      <c r="AJ17" s="13">
        <v>5</v>
      </c>
      <c r="AK17" s="13">
        <v>5</v>
      </c>
      <c r="AL17" s="13">
        <v>54</v>
      </c>
      <c r="AM17" s="13">
        <v>6</v>
      </c>
      <c r="AN17" s="13">
        <v>1</v>
      </c>
      <c r="AO17" s="13">
        <v>2</v>
      </c>
      <c r="AP17" s="12">
        <v>2</v>
      </c>
      <c r="AQ17" s="13">
        <v>0</v>
      </c>
      <c r="AR17" s="13">
        <v>0</v>
      </c>
      <c r="AS17" s="13">
        <v>76</v>
      </c>
      <c r="AT17" s="13">
        <v>0</v>
      </c>
      <c r="AU17" s="13">
        <v>0</v>
      </c>
      <c r="AV17" s="13">
        <v>0</v>
      </c>
      <c r="AW17" s="12">
        <v>0</v>
      </c>
      <c r="AX17" s="13">
        <v>9</v>
      </c>
      <c r="AY17" s="13">
        <v>5</v>
      </c>
      <c r="AZ17" s="13">
        <v>49</v>
      </c>
      <c r="BA17" s="13">
        <v>4</v>
      </c>
      <c r="BB17" s="13">
        <v>6</v>
      </c>
      <c r="BC17" s="13">
        <v>0</v>
      </c>
      <c r="BD17" s="12">
        <v>2</v>
      </c>
    </row>
    <row r="18" spans="1:56" x14ac:dyDescent="0.2">
      <c r="A18" s="4" t="s">
        <v>86</v>
      </c>
      <c r="B18" s="14">
        <v>7.8899999999999998E-2</v>
      </c>
      <c r="C18" s="15">
        <v>7.3300000000000004E-2</v>
      </c>
      <c r="D18" s="14">
        <v>8.48E-2</v>
      </c>
      <c r="E18" s="15">
        <v>6.59E-2</v>
      </c>
      <c r="F18" s="15">
        <v>8.7800000000000003E-2</v>
      </c>
      <c r="G18" s="15">
        <v>6.6699999999999995E-2</v>
      </c>
      <c r="H18" s="15">
        <v>7.8E-2</v>
      </c>
      <c r="I18" s="15">
        <v>4.3299999999999998E-2</v>
      </c>
      <c r="J18" s="14">
        <v>0.1119</v>
      </c>
      <c r="K18" s="15">
        <v>7.3200000000000001E-2</v>
      </c>
      <c r="L18" s="15">
        <v>8.6900000000000005E-2</v>
      </c>
      <c r="M18" s="15">
        <v>0.11</v>
      </c>
      <c r="N18" s="15">
        <v>5.1299999999999998E-2</v>
      </c>
      <c r="O18" s="15">
        <v>5.8900000000000001E-2</v>
      </c>
      <c r="P18" s="15">
        <v>9.2399999999999996E-2</v>
      </c>
      <c r="Q18" s="15">
        <v>5.5899999999999998E-2</v>
      </c>
      <c r="R18" s="14">
        <v>0.11409999999999999</v>
      </c>
      <c r="S18" s="15">
        <v>6.25E-2</v>
      </c>
      <c r="T18" s="15">
        <v>7.8799999999999995E-2</v>
      </c>
      <c r="U18" s="14">
        <v>9.35E-2</v>
      </c>
      <c r="V18" s="15">
        <v>3.2599999999999997E-2</v>
      </c>
      <c r="W18" s="15">
        <v>6.13E-2</v>
      </c>
      <c r="X18" s="15">
        <v>0.69399999999999995</v>
      </c>
      <c r="Y18" s="15">
        <v>0</v>
      </c>
      <c r="Z18" s="14">
        <v>1.2200000000000001E-2</v>
      </c>
      <c r="AA18" s="15">
        <v>3.0300000000000001E-2</v>
      </c>
      <c r="AB18" s="15">
        <v>4.7899999999999998E-2</v>
      </c>
      <c r="AC18" s="15">
        <v>0.70109999999999995</v>
      </c>
      <c r="AD18" s="15">
        <v>6.9900000000000004E-2</v>
      </c>
      <c r="AE18" s="14">
        <v>1.4999999999999999E-2</v>
      </c>
      <c r="AF18" s="15">
        <v>0.1108</v>
      </c>
      <c r="AG18" s="14">
        <v>3.6799999999999999E-2</v>
      </c>
      <c r="AH18" s="15">
        <v>2.8400000000000002E-2</v>
      </c>
      <c r="AI18" s="14">
        <v>0.1103</v>
      </c>
      <c r="AJ18" s="15">
        <v>2.7799999999999998E-2</v>
      </c>
      <c r="AK18" s="15">
        <v>2.9000000000000001E-2</v>
      </c>
      <c r="AL18" s="15">
        <v>0.77910000000000001</v>
      </c>
      <c r="AM18" s="15">
        <v>1.72E-2</v>
      </c>
      <c r="AN18" s="15">
        <v>8.1000000000000003E-2</v>
      </c>
      <c r="AO18" s="15">
        <v>8.2900000000000001E-2</v>
      </c>
      <c r="AP18" s="14">
        <v>1.55E-2</v>
      </c>
      <c r="AQ18" s="15">
        <v>0</v>
      </c>
      <c r="AR18" s="15">
        <v>0</v>
      </c>
      <c r="AS18" s="15">
        <v>1</v>
      </c>
      <c r="AT18" s="15">
        <v>0</v>
      </c>
      <c r="AU18" s="15">
        <v>0</v>
      </c>
      <c r="AV18" s="15">
        <v>0</v>
      </c>
      <c r="AW18" s="14">
        <v>0</v>
      </c>
      <c r="AX18" s="15">
        <v>5.0799999999999998E-2</v>
      </c>
      <c r="AY18" s="15">
        <v>3.3000000000000002E-2</v>
      </c>
      <c r="AZ18" s="15">
        <v>0.5534</v>
      </c>
      <c r="BA18" s="15">
        <v>1.3899999999999999E-2</v>
      </c>
      <c r="BB18" s="15">
        <v>6.7000000000000004E-2</v>
      </c>
      <c r="BC18" s="15">
        <v>0</v>
      </c>
      <c r="BD18" s="14">
        <v>1.21E-2</v>
      </c>
    </row>
    <row r="19" spans="1:56" x14ac:dyDescent="0.2">
      <c r="A19" s="4" t="s">
        <v>114</v>
      </c>
      <c r="B19" s="12">
        <v>351</v>
      </c>
      <c r="C19" s="13">
        <v>180</v>
      </c>
      <c r="D19" s="12">
        <v>172</v>
      </c>
      <c r="E19" s="13">
        <v>46</v>
      </c>
      <c r="F19" s="13">
        <v>55</v>
      </c>
      <c r="G19" s="13">
        <v>53</v>
      </c>
      <c r="H19" s="13">
        <v>74</v>
      </c>
      <c r="I19" s="13">
        <v>46</v>
      </c>
      <c r="J19" s="12">
        <v>77</v>
      </c>
      <c r="K19" s="13">
        <v>41</v>
      </c>
      <c r="L19" s="13">
        <v>47</v>
      </c>
      <c r="M19" s="13">
        <v>50</v>
      </c>
      <c r="N19" s="13">
        <v>35</v>
      </c>
      <c r="O19" s="13">
        <v>52</v>
      </c>
      <c r="P19" s="13">
        <v>24</v>
      </c>
      <c r="Q19" s="13">
        <v>62</v>
      </c>
      <c r="R19" s="12">
        <v>40</v>
      </c>
      <c r="S19" s="13">
        <v>98</v>
      </c>
      <c r="T19" s="13">
        <v>116</v>
      </c>
      <c r="U19" s="12">
        <v>118</v>
      </c>
      <c r="V19" s="13">
        <v>3</v>
      </c>
      <c r="W19" s="13">
        <v>12</v>
      </c>
      <c r="X19" s="13">
        <v>5</v>
      </c>
      <c r="Y19" s="13">
        <v>2</v>
      </c>
      <c r="Z19" s="12">
        <v>260</v>
      </c>
      <c r="AA19" s="13">
        <v>8</v>
      </c>
      <c r="AB19" s="13">
        <v>24</v>
      </c>
      <c r="AC19" s="13">
        <v>7</v>
      </c>
      <c r="AD19" s="13">
        <v>0</v>
      </c>
      <c r="AE19" s="12">
        <v>270</v>
      </c>
      <c r="AF19" s="13">
        <v>63</v>
      </c>
      <c r="AG19" s="12">
        <v>246</v>
      </c>
      <c r="AH19" s="13">
        <v>102</v>
      </c>
      <c r="AI19" s="12">
        <v>195</v>
      </c>
      <c r="AJ19" s="13">
        <v>3</v>
      </c>
      <c r="AK19" s="13">
        <v>24</v>
      </c>
      <c r="AL19" s="13">
        <v>3</v>
      </c>
      <c r="AM19" s="13">
        <v>301</v>
      </c>
      <c r="AN19" s="13">
        <v>2</v>
      </c>
      <c r="AO19" s="13">
        <v>0</v>
      </c>
      <c r="AP19" s="12">
        <v>10</v>
      </c>
      <c r="AQ19" s="13">
        <v>0</v>
      </c>
      <c r="AR19" s="13">
        <v>0</v>
      </c>
      <c r="AS19" s="13">
        <v>0</v>
      </c>
      <c r="AT19" s="13">
        <v>351</v>
      </c>
      <c r="AU19" s="13">
        <v>0</v>
      </c>
      <c r="AV19" s="13">
        <v>0</v>
      </c>
      <c r="AW19" s="12">
        <v>0</v>
      </c>
      <c r="AX19" s="13">
        <v>7</v>
      </c>
      <c r="AY19" s="13">
        <v>22</v>
      </c>
      <c r="AZ19" s="13">
        <v>13</v>
      </c>
      <c r="BA19" s="13">
        <v>242</v>
      </c>
      <c r="BB19" s="13">
        <v>51</v>
      </c>
      <c r="BC19" s="13">
        <v>1</v>
      </c>
      <c r="BD19" s="12">
        <v>14</v>
      </c>
    </row>
    <row r="20" spans="1:56" x14ac:dyDescent="0.2">
      <c r="A20" s="4" t="s">
        <v>86</v>
      </c>
      <c r="B20" s="14">
        <v>0.36449999999999999</v>
      </c>
      <c r="C20" s="15">
        <v>0.36309999999999998</v>
      </c>
      <c r="D20" s="14">
        <v>0.36580000000000001</v>
      </c>
      <c r="E20" s="15">
        <v>0.46739999999999998</v>
      </c>
      <c r="F20" s="15">
        <v>0.38119999999999998</v>
      </c>
      <c r="G20" s="15">
        <v>0.3604</v>
      </c>
      <c r="H20" s="15">
        <v>0.39710000000000001</v>
      </c>
      <c r="I20" s="15">
        <v>0.29249999999999998</v>
      </c>
      <c r="J20" s="14">
        <v>0.33510000000000001</v>
      </c>
      <c r="K20" s="15">
        <v>0.33110000000000001</v>
      </c>
      <c r="L20" s="15">
        <v>0.3614</v>
      </c>
      <c r="M20" s="15">
        <v>0.3634</v>
      </c>
      <c r="N20" s="15">
        <v>0.30209999999999998</v>
      </c>
      <c r="O20" s="15">
        <v>0.41089999999999999</v>
      </c>
      <c r="P20" s="15">
        <v>0.2084</v>
      </c>
      <c r="Q20" s="15">
        <v>0.4501</v>
      </c>
      <c r="R20" s="14">
        <v>0.52229999999999999</v>
      </c>
      <c r="S20" s="15">
        <v>0.38080000000000003</v>
      </c>
      <c r="T20" s="15">
        <v>0.3553</v>
      </c>
      <c r="U20" s="14">
        <v>0.36159999999999998</v>
      </c>
      <c r="V20" s="15">
        <v>1.8499999999999999E-2</v>
      </c>
      <c r="W20" s="15">
        <v>6.9000000000000006E-2</v>
      </c>
      <c r="X20" s="15">
        <v>9.0300000000000005E-2</v>
      </c>
      <c r="Y20" s="15">
        <v>0.2908</v>
      </c>
      <c r="Z20" s="14">
        <v>0.82669999999999999</v>
      </c>
      <c r="AA20" s="15">
        <v>3.3000000000000002E-2</v>
      </c>
      <c r="AB20" s="15">
        <v>0.10780000000000001</v>
      </c>
      <c r="AC20" s="15">
        <v>0.1303</v>
      </c>
      <c r="AD20" s="15">
        <v>0</v>
      </c>
      <c r="AE20" s="14">
        <v>0.90059999999999996</v>
      </c>
      <c r="AF20" s="15">
        <v>0.1346</v>
      </c>
      <c r="AG20" s="14">
        <v>0.69169999999999998</v>
      </c>
      <c r="AH20" s="15">
        <v>0.32750000000000001</v>
      </c>
      <c r="AI20" s="14">
        <v>0.3795</v>
      </c>
      <c r="AJ20" s="15">
        <v>1.7899999999999999E-2</v>
      </c>
      <c r="AK20" s="15">
        <v>0.13220000000000001</v>
      </c>
      <c r="AL20" s="15">
        <v>4.1599999999999998E-2</v>
      </c>
      <c r="AM20" s="15">
        <v>0.93820000000000003</v>
      </c>
      <c r="AN20" s="15">
        <v>0.2064</v>
      </c>
      <c r="AO20" s="15">
        <v>0</v>
      </c>
      <c r="AP20" s="14">
        <v>6.8000000000000005E-2</v>
      </c>
      <c r="AQ20" s="15">
        <v>0</v>
      </c>
      <c r="AR20" s="15">
        <v>0</v>
      </c>
      <c r="AS20" s="15">
        <v>0</v>
      </c>
      <c r="AT20" s="15">
        <v>1</v>
      </c>
      <c r="AU20" s="15">
        <v>0</v>
      </c>
      <c r="AV20" s="15">
        <v>0</v>
      </c>
      <c r="AW20" s="14">
        <v>0</v>
      </c>
      <c r="AX20" s="15">
        <v>4.1799999999999997E-2</v>
      </c>
      <c r="AY20" s="15">
        <v>0.1419</v>
      </c>
      <c r="AZ20" s="15">
        <v>0.1419</v>
      </c>
      <c r="BA20" s="15">
        <v>0.92320000000000002</v>
      </c>
      <c r="BB20" s="15">
        <v>0.55820000000000003</v>
      </c>
      <c r="BC20" s="15">
        <v>0.25929999999999997</v>
      </c>
      <c r="BD20" s="14">
        <v>9.5699999999999993E-2</v>
      </c>
    </row>
    <row r="21" spans="1:56" x14ac:dyDescent="0.2">
      <c r="A21" s="4" t="s">
        <v>115</v>
      </c>
      <c r="B21" s="12">
        <v>15</v>
      </c>
      <c r="C21" s="13">
        <v>5</v>
      </c>
      <c r="D21" s="12">
        <v>9</v>
      </c>
      <c r="E21" s="13">
        <v>0</v>
      </c>
      <c r="F21" s="13">
        <v>1</v>
      </c>
      <c r="G21" s="13">
        <v>3</v>
      </c>
      <c r="H21" s="13">
        <v>5</v>
      </c>
      <c r="I21" s="13">
        <v>2</v>
      </c>
      <c r="J21" s="12">
        <v>3</v>
      </c>
      <c r="K21" s="13">
        <v>2</v>
      </c>
      <c r="L21" s="13">
        <v>2</v>
      </c>
      <c r="M21" s="13">
        <v>2</v>
      </c>
      <c r="N21" s="13">
        <v>1</v>
      </c>
      <c r="O21" s="13">
        <v>2</v>
      </c>
      <c r="P21" s="13">
        <v>3</v>
      </c>
      <c r="Q21" s="13">
        <v>3</v>
      </c>
      <c r="R21" s="12">
        <v>1</v>
      </c>
      <c r="S21" s="13">
        <v>4</v>
      </c>
      <c r="T21" s="13">
        <v>6</v>
      </c>
      <c r="U21" s="12">
        <v>4</v>
      </c>
      <c r="V21" s="13">
        <v>2</v>
      </c>
      <c r="W21" s="13">
        <v>0</v>
      </c>
      <c r="X21" s="13">
        <v>2</v>
      </c>
      <c r="Y21" s="13">
        <v>4</v>
      </c>
      <c r="Z21" s="12">
        <v>2</v>
      </c>
      <c r="AA21" s="13">
        <v>5</v>
      </c>
      <c r="AB21" s="13">
        <v>2</v>
      </c>
      <c r="AC21" s="13">
        <v>1</v>
      </c>
      <c r="AD21" s="13">
        <v>2</v>
      </c>
      <c r="AE21" s="12">
        <v>2</v>
      </c>
      <c r="AF21" s="13">
        <v>6</v>
      </c>
      <c r="AG21" s="12">
        <v>7</v>
      </c>
      <c r="AH21" s="13">
        <v>7</v>
      </c>
      <c r="AI21" s="12">
        <v>5</v>
      </c>
      <c r="AJ21" s="13">
        <v>0</v>
      </c>
      <c r="AK21" s="13">
        <v>1</v>
      </c>
      <c r="AL21" s="13">
        <v>0</v>
      </c>
      <c r="AM21" s="13">
        <v>0</v>
      </c>
      <c r="AN21" s="13">
        <v>7</v>
      </c>
      <c r="AO21" s="13">
        <v>7</v>
      </c>
      <c r="AP21" s="12">
        <v>0</v>
      </c>
      <c r="AQ21" s="13">
        <v>0</v>
      </c>
      <c r="AR21" s="13">
        <v>0</v>
      </c>
      <c r="AS21" s="13">
        <v>0</v>
      </c>
      <c r="AT21" s="13">
        <v>0</v>
      </c>
      <c r="AU21" s="13">
        <v>8</v>
      </c>
      <c r="AV21" s="13">
        <v>7</v>
      </c>
      <c r="AW21" s="12">
        <v>0</v>
      </c>
      <c r="AX21" s="13">
        <v>0</v>
      </c>
      <c r="AY21" s="13">
        <v>0</v>
      </c>
      <c r="AZ21" s="13">
        <v>0</v>
      </c>
      <c r="BA21" s="13">
        <v>1</v>
      </c>
      <c r="BB21" s="13">
        <v>7</v>
      </c>
      <c r="BC21" s="13">
        <v>2</v>
      </c>
      <c r="BD21" s="12">
        <v>0</v>
      </c>
    </row>
    <row r="22" spans="1:56" x14ac:dyDescent="0.2">
      <c r="A22" s="4" t="s">
        <v>86</v>
      </c>
      <c r="B22" s="14">
        <v>1.5299999999999999E-2</v>
      </c>
      <c r="C22" s="15">
        <v>1.0699999999999999E-2</v>
      </c>
      <c r="D22" s="14">
        <v>2.01E-2</v>
      </c>
      <c r="E22" s="15">
        <v>0</v>
      </c>
      <c r="F22" s="15">
        <v>6.4000000000000003E-3</v>
      </c>
      <c r="G22" s="15">
        <v>0.02</v>
      </c>
      <c r="H22" s="15">
        <v>2.76E-2</v>
      </c>
      <c r="I22" s="15">
        <v>1.5299999999999999E-2</v>
      </c>
      <c r="J22" s="14">
        <v>1.4500000000000001E-2</v>
      </c>
      <c r="K22" s="15">
        <v>1.67E-2</v>
      </c>
      <c r="L22" s="15">
        <v>1.66E-2</v>
      </c>
      <c r="M22" s="15">
        <v>1.5299999999999999E-2</v>
      </c>
      <c r="N22" s="15">
        <v>7.7000000000000002E-3</v>
      </c>
      <c r="O22" s="15">
        <v>1.4500000000000001E-2</v>
      </c>
      <c r="P22" s="15">
        <v>2.1899999999999999E-2</v>
      </c>
      <c r="Q22" s="15">
        <v>1.89E-2</v>
      </c>
      <c r="R22" s="14">
        <v>7.1999999999999998E-3</v>
      </c>
      <c r="S22" s="15">
        <v>1.6899999999999998E-2</v>
      </c>
      <c r="T22" s="15">
        <v>1.84E-2</v>
      </c>
      <c r="U22" s="14">
        <v>1.3599999999999999E-2</v>
      </c>
      <c r="V22" s="15">
        <v>1.26E-2</v>
      </c>
      <c r="W22" s="15">
        <v>0</v>
      </c>
      <c r="X22" s="15">
        <v>4.4400000000000002E-2</v>
      </c>
      <c r="Y22" s="15">
        <v>0.55300000000000005</v>
      </c>
      <c r="Z22" s="14">
        <v>5.8999999999999999E-3</v>
      </c>
      <c r="AA22" s="15">
        <v>2.1399999999999999E-2</v>
      </c>
      <c r="AB22" s="15">
        <v>8.0000000000000002E-3</v>
      </c>
      <c r="AC22" s="15">
        <v>1.8100000000000002E-2</v>
      </c>
      <c r="AD22" s="15">
        <v>0.53710000000000002</v>
      </c>
      <c r="AE22" s="14">
        <v>6.7999999999999996E-3</v>
      </c>
      <c r="AF22" s="15">
        <v>1.38E-2</v>
      </c>
      <c r="AG22" s="14">
        <v>1.9099999999999999E-2</v>
      </c>
      <c r="AH22" s="15">
        <v>2.2599999999999999E-2</v>
      </c>
      <c r="AI22" s="14">
        <v>9.9000000000000008E-3</v>
      </c>
      <c r="AJ22" s="15">
        <v>0</v>
      </c>
      <c r="AK22" s="15">
        <v>4.7000000000000002E-3</v>
      </c>
      <c r="AL22" s="15">
        <v>0</v>
      </c>
      <c r="AM22" s="15">
        <v>0</v>
      </c>
      <c r="AN22" s="15">
        <v>0.60740000000000005</v>
      </c>
      <c r="AO22" s="15">
        <v>0.35549999999999998</v>
      </c>
      <c r="AP22" s="14">
        <v>0</v>
      </c>
      <c r="AQ22" s="15">
        <v>0</v>
      </c>
      <c r="AR22" s="15">
        <v>0</v>
      </c>
      <c r="AS22" s="15">
        <v>0</v>
      </c>
      <c r="AT22" s="15">
        <v>0</v>
      </c>
      <c r="AU22" s="15">
        <v>1</v>
      </c>
      <c r="AV22" s="15">
        <v>1</v>
      </c>
      <c r="AW22" s="14">
        <v>0</v>
      </c>
      <c r="AX22" s="15">
        <v>0</v>
      </c>
      <c r="AY22" s="15">
        <v>0</v>
      </c>
      <c r="AZ22" s="15">
        <v>0</v>
      </c>
      <c r="BA22" s="15">
        <v>2.8999999999999998E-3</v>
      </c>
      <c r="BB22" s="15">
        <v>7.4499999999999997E-2</v>
      </c>
      <c r="BC22" s="15">
        <v>0.40810000000000002</v>
      </c>
      <c r="BD22" s="14">
        <v>0</v>
      </c>
    </row>
    <row r="23" spans="1:56" x14ac:dyDescent="0.2">
      <c r="A23" s="4" t="s">
        <v>116</v>
      </c>
      <c r="B23" s="12">
        <v>135</v>
      </c>
      <c r="C23" s="13">
        <v>92</v>
      </c>
      <c r="D23" s="12">
        <v>43</v>
      </c>
      <c r="E23" s="13">
        <v>14</v>
      </c>
      <c r="F23" s="13">
        <v>30</v>
      </c>
      <c r="G23" s="13">
        <v>24</v>
      </c>
      <c r="H23" s="13">
        <v>29</v>
      </c>
      <c r="I23" s="13">
        <v>24</v>
      </c>
      <c r="J23" s="12">
        <v>15</v>
      </c>
      <c r="K23" s="13">
        <v>24</v>
      </c>
      <c r="L23" s="13">
        <v>9</v>
      </c>
      <c r="M23" s="13">
        <v>19</v>
      </c>
      <c r="N23" s="13">
        <v>15</v>
      </c>
      <c r="O23" s="13">
        <v>21</v>
      </c>
      <c r="P23" s="13">
        <v>17</v>
      </c>
      <c r="Q23" s="13">
        <v>26</v>
      </c>
      <c r="R23" s="12">
        <v>4</v>
      </c>
      <c r="S23" s="13">
        <v>31</v>
      </c>
      <c r="T23" s="13">
        <v>44</v>
      </c>
      <c r="U23" s="12">
        <v>48</v>
      </c>
      <c r="V23" s="13">
        <v>14</v>
      </c>
      <c r="W23" s="13">
        <v>14</v>
      </c>
      <c r="X23" s="13">
        <v>2</v>
      </c>
      <c r="Y23" s="13">
        <v>1</v>
      </c>
      <c r="Z23" s="12">
        <v>16</v>
      </c>
      <c r="AA23" s="13">
        <v>28</v>
      </c>
      <c r="AB23" s="13">
        <v>34</v>
      </c>
      <c r="AC23" s="13">
        <v>5</v>
      </c>
      <c r="AD23" s="13">
        <v>1</v>
      </c>
      <c r="AE23" s="12">
        <v>11</v>
      </c>
      <c r="AF23" s="13">
        <v>68</v>
      </c>
      <c r="AG23" s="12">
        <v>31</v>
      </c>
      <c r="AH23" s="13">
        <v>48</v>
      </c>
      <c r="AI23" s="12">
        <v>51</v>
      </c>
      <c r="AJ23" s="13">
        <v>7</v>
      </c>
      <c r="AK23" s="13">
        <v>4</v>
      </c>
      <c r="AL23" s="13">
        <v>2</v>
      </c>
      <c r="AM23" s="13">
        <v>5</v>
      </c>
      <c r="AN23" s="13">
        <v>1</v>
      </c>
      <c r="AO23" s="13">
        <v>7</v>
      </c>
      <c r="AP23" s="12">
        <v>98</v>
      </c>
      <c r="AQ23" s="13">
        <v>0</v>
      </c>
      <c r="AR23" s="13">
        <v>0</v>
      </c>
      <c r="AS23" s="13">
        <v>0</v>
      </c>
      <c r="AT23" s="13">
        <v>0</v>
      </c>
      <c r="AU23" s="13">
        <v>0</v>
      </c>
      <c r="AV23" s="13">
        <v>0</v>
      </c>
      <c r="AW23" s="12">
        <v>135</v>
      </c>
      <c r="AX23" s="13">
        <v>4</v>
      </c>
      <c r="AY23" s="13">
        <v>7</v>
      </c>
      <c r="AZ23" s="13">
        <v>1</v>
      </c>
      <c r="BA23" s="13">
        <v>2</v>
      </c>
      <c r="BB23" s="13">
        <v>4</v>
      </c>
      <c r="BC23" s="13">
        <v>0</v>
      </c>
      <c r="BD23" s="12">
        <v>114</v>
      </c>
    </row>
    <row r="24" spans="1:56" x14ac:dyDescent="0.2">
      <c r="A24" s="4" t="s">
        <v>86</v>
      </c>
      <c r="B24" s="14">
        <v>0.1401</v>
      </c>
      <c r="C24" s="15">
        <v>0.18529999999999999</v>
      </c>
      <c r="D24" s="14">
        <v>9.2399999999999996E-2</v>
      </c>
      <c r="E24" s="15">
        <v>0.13750000000000001</v>
      </c>
      <c r="F24" s="15">
        <v>0.2087</v>
      </c>
      <c r="G24" s="15">
        <v>0.1638</v>
      </c>
      <c r="H24" s="15">
        <v>0.155</v>
      </c>
      <c r="I24" s="15">
        <v>0.14879999999999999</v>
      </c>
      <c r="J24" s="14">
        <v>6.4500000000000002E-2</v>
      </c>
      <c r="K24" s="15">
        <v>0.1976</v>
      </c>
      <c r="L24" s="15">
        <v>6.7000000000000004E-2</v>
      </c>
      <c r="M24" s="15">
        <v>0.13980000000000001</v>
      </c>
      <c r="N24" s="15">
        <v>0.126</v>
      </c>
      <c r="O24" s="15">
        <v>0.16350000000000001</v>
      </c>
      <c r="P24" s="15">
        <v>0.15090000000000001</v>
      </c>
      <c r="Q24" s="15">
        <v>0.188</v>
      </c>
      <c r="R24" s="14">
        <v>5.1499999999999997E-2</v>
      </c>
      <c r="S24" s="15">
        <v>0.1202</v>
      </c>
      <c r="T24" s="15">
        <v>0.13539999999999999</v>
      </c>
      <c r="U24" s="14">
        <v>0.1477</v>
      </c>
      <c r="V24" s="15">
        <v>8.1799999999999998E-2</v>
      </c>
      <c r="W24" s="15">
        <v>8.4000000000000005E-2</v>
      </c>
      <c r="X24" s="15">
        <v>3.6700000000000003E-2</v>
      </c>
      <c r="Y24" s="15">
        <v>0.11119999999999999</v>
      </c>
      <c r="Z24" s="14">
        <v>5.21E-2</v>
      </c>
      <c r="AA24" s="15">
        <v>0.1188</v>
      </c>
      <c r="AB24" s="15">
        <v>0.15490000000000001</v>
      </c>
      <c r="AC24" s="15">
        <v>8.3400000000000002E-2</v>
      </c>
      <c r="AD24" s="15">
        <v>0.23050000000000001</v>
      </c>
      <c r="AE24" s="14">
        <v>3.5999999999999997E-2</v>
      </c>
      <c r="AF24" s="15">
        <v>0.1452</v>
      </c>
      <c r="AG24" s="14">
        <v>8.7900000000000006E-2</v>
      </c>
      <c r="AH24" s="15">
        <v>0.15440000000000001</v>
      </c>
      <c r="AI24" s="14">
        <v>9.8299999999999998E-2</v>
      </c>
      <c r="AJ24" s="15">
        <v>3.9699999999999999E-2</v>
      </c>
      <c r="AK24" s="15">
        <v>2.1700000000000001E-2</v>
      </c>
      <c r="AL24" s="15">
        <v>2.7199999999999998E-2</v>
      </c>
      <c r="AM24" s="15">
        <v>1.44E-2</v>
      </c>
      <c r="AN24" s="15">
        <v>0.1053</v>
      </c>
      <c r="AO24" s="15">
        <v>0.33</v>
      </c>
      <c r="AP24" s="14">
        <v>0.68559999999999999</v>
      </c>
      <c r="AQ24" s="15">
        <v>0</v>
      </c>
      <c r="AR24" s="15">
        <v>0</v>
      </c>
      <c r="AS24" s="15">
        <v>0</v>
      </c>
      <c r="AT24" s="15">
        <v>0</v>
      </c>
      <c r="AU24" s="15">
        <v>0</v>
      </c>
      <c r="AV24" s="15">
        <v>0</v>
      </c>
      <c r="AW24" s="14">
        <v>1</v>
      </c>
      <c r="AX24" s="15">
        <v>2.3300000000000001E-2</v>
      </c>
      <c r="AY24" s="15">
        <v>4.2900000000000001E-2</v>
      </c>
      <c r="AZ24" s="15">
        <v>1.2200000000000001E-2</v>
      </c>
      <c r="BA24" s="15">
        <v>8.6999999999999994E-3</v>
      </c>
      <c r="BB24" s="15">
        <v>4.0300000000000002E-2</v>
      </c>
      <c r="BC24" s="15">
        <v>0</v>
      </c>
      <c r="BD24" s="14">
        <v>0.76219999999999999</v>
      </c>
    </row>
    <row r="25" spans="1:56" x14ac:dyDescent="0.2">
      <c r="A25" s="4" t="s">
        <v>117</v>
      </c>
      <c r="B25" s="12">
        <v>13</v>
      </c>
      <c r="C25" s="13">
        <v>11</v>
      </c>
      <c r="D25" s="12">
        <v>2</v>
      </c>
      <c r="E25" s="13">
        <v>3</v>
      </c>
      <c r="F25" s="13">
        <v>4</v>
      </c>
      <c r="G25" s="13">
        <v>2</v>
      </c>
      <c r="H25" s="13">
        <v>1</v>
      </c>
      <c r="I25" s="13">
        <v>2</v>
      </c>
      <c r="J25" s="12">
        <v>0</v>
      </c>
      <c r="K25" s="13">
        <v>1</v>
      </c>
      <c r="L25" s="13">
        <v>0</v>
      </c>
      <c r="M25" s="13">
        <v>1</v>
      </c>
      <c r="N25" s="13">
        <v>2</v>
      </c>
      <c r="O25" s="13">
        <v>0</v>
      </c>
      <c r="P25" s="13">
        <v>4</v>
      </c>
      <c r="Q25" s="13">
        <v>2</v>
      </c>
      <c r="R25" s="12">
        <v>2</v>
      </c>
      <c r="S25" s="13">
        <v>4</v>
      </c>
      <c r="T25" s="13">
        <v>1</v>
      </c>
      <c r="U25" s="12">
        <v>6</v>
      </c>
      <c r="V25" s="13">
        <v>1</v>
      </c>
      <c r="W25" s="13">
        <v>3</v>
      </c>
      <c r="X25" s="13">
        <v>0</v>
      </c>
      <c r="Y25" s="13">
        <v>0</v>
      </c>
      <c r="Z25" s="12">
        <v>0</v>
      </c>
      <c r="AA25" s="13">
        <v>1</v>
      </c>
      <c r="AB25" s="13">
        <v>0</v>
      </c>
      <c r="AC25" s="13">
        <v>0</v>
      </c>
      <c r="AD25" s="13">
        <v>0</v>
      </c>
      <c r="AE25" s="12">
        <v>0</v>
      </c>
      <c r="AF25" s="13">
        <v>4</v>
      </c>
      <c r="AG25" s="12">
        <v>3</v>
      </c>
      <c r="AH25" s="13">
        <v>5</v>
      </c>
      <c r="AI25" s="12">
        <v>2</v>
      </c>
      <c r="AJ25" s="13">
        <v>0</v>
      </c>
      <c r="AK25" s="13">
        <v>0</v>
      </c>
      <c r="AL25" s="13">
        <v>0</v>
      </c>
      <c r="AM25" s="13">
        <v>2</v>
      </c>
      <c r="AN25" s="13">
        <v>0</v>
      </c>
      <c r="AO25" s="13">
        <v>0</v>
      </c>
      <c r="AP25" s="12">
        <v>3</v>
      </c>
      <c r="AQ25" s="13">
        <v>0</v>
      </c>
      <c r="AR25" s="13">
        <v>0</v>
      </c>
      <c r="AS25" s="13">
        <v>0</v>
      </c>
      <c r="AT25" s="13">
        <v>0</v>
      </c>
      <c r="AU25" s="13">
        <v>0</v>
      </c>
      <c r="AV25" s="13">
        <v>0</v>
      </c>
      <c r="AW25" s="12">
        <v>0</v>
      </c>
      <c r="AX25" s="13">
        <v>1</v>
      </c>
      <c r="AY25" s="13">
        <v>0</v>
      </c>
      <c r="AZ25" s="13">
        <v>1</v>
      </c>
      <c r="BA25" s="13">
        <v>2</v>
      </c>
      <c r="BB25" s="13">
        <v>0</v>
      </c>
      <c r="BC25" s="13">
        <v>0</v>
      </c>
      <c r="BD25" s="12">
        <v>0</v>
      </c>
    </row>
    <row r="26" spans="1:56" x14ac:dyDescent="0.2">
      <c r="A26" s="8" t="s">
        <v>86</v>
      </c>
      <c r="B26" s="16">
        <v>1.37E-2</v>
      </c>
      <c r="C26" s="17">
        <v>2.2200000000000001E-2</v>
      </c>
      <c r="D26" s="16">
        <v>4.7999999999999996E-3</v>
      </c>
      <c r="E26" s="17">
        <v>3.3399999999999999E-2</v>
      </c>
      <c r="F26" s="17">
        <v>3.1E-2</v>
      </c>
      <c r="G26" s="17">
        <v>1.1299999999999999E-2</v>
      </c>
      <c r="H26" s="17">
        <v>7.3000000000000001E-3</v>
      </c>
      <c r="I26" s="17">
        <v>1.5299999999999999E-2</v>
      </c>
      <c r="J26" s="16">
        <v>0</v>
      </c>
      <c r="K26" s="17">
        <v>8.8999999999999999E-3</v>
      </c>
      <c r="L26" s="17">
        <v>0</v>
      </c>
      <c r="M26" s="17">
        <v>1.0500000000000001E-2</v>
      </c>
      <c r="N26" s="17">
        <v>2.1499999999999998E-2</v>
      </c>
      <c r="O26" s="17">
        <v>0</v>
      </c>
      <c r="P26" s="17">
        <v>3.6999999999999998E-2</v>
      </c>
      <c r="Q26" s="17">
        <v>1.3899999999999999E-2</v>
      </c>
      <c r="R26" s="16">
        <v>2.64E-2</v>
      </c>
      <c r="S26" s="17">
        <v>1.6E-2</v>
      </c>
      <c r="T26" s="17">
        <v>2.3999999999999998E-3</v>
      </c>
      <c r="U26" s="16">
        <v>1.7999999999999999E-2</v>
      </c>
      <c r="V26" s="17">
        <v>3.0000000000000001E-3</v>
      </c>
      <c r="W26" s="17">
        <v>1.9800000000000002E-2</v>
      </c>
      <c r="X26" s="17">
        <v>0</v>
      </c>
      <c r="Y26" s="17">
        <v>0</v>
      </c>
      <c r="Z26" s="16">
        <v>0</v>
      </c>
      <c r="AA26" s="17">
        <v>2.2000000000000001E-3</v>
      </c>
      <c r="AB26" s="17">
        <v>0</v>
      </c>
      <c r="AC26" s="17">
        <v>0</v>
      </c>
      <c r="AD26" s="17">
        <v>0</v>
      </c>
      <c r="AE26" s="16">
        <v>0</v>
      </c>
      <c r="AF26" s="17">
        <v>8.6999999999999994E-3</v>
      </c>
      <c r="AG26" s="16">
        <v>9.4999999999999998E-3</v>
      </c>
      <c r="AH26" s="17">
        <v>1.5100000000000001E-2</v>
      </c>
      <c r="AI26" s="16">
        <v>3.8E-3</v>
      </c>
      <c r="AJ26" s="17">
        <v>0</v>
      </c>
      <c r="AK26" s="17">
        <v>0</v>
      </c>
      <c r="AL26" s="17">
        <v>0</v>
      </c>
      <c r="AM26" s="17">
        <v>6.3E-3</v>
      </c>
      <c r="AN26" s="17">
        <v>0</v>
      </c>
      <c r="AO26" s="17">
        <v>0</v>
      </c>
      <c r="AP26" s="16">
        <v>2.23E-2</v>
      </c>
      <c r="AQ26" s="17">
        <v>0</v>
      </c>
      <c r="AR26" s="17">
        <v>0</v>
      </c>
      <c r="AS26" s="17">
        <v>0</v>
      </c>
      <c r="AT26" s="17">
        <v>0</v>
      </c>
      <c r="AU26" s="17">
        <v>0</v>
      </c>
      <c r="AV26" s="17">
        <v>0</v>
      </c>
      <c r="AW26" s="16">
        <v>0</v>
      </c>
      <c r="AX26" s="17">
        <v>2.8999999999999998E-3</v>
      </c>
      <c r="AY26" s="17">
        <v>0</v>
      </c>
      <c r="AZ26" s="17">
        <v>1.5299999999999999E-2</v>
      </c>
      <c r="BA26" s="17">
        <v>7.7000000000000002E-3</v>
      </c>
      <c r="BB26" s="17">
        <v>0</v>
      </c>
      <c r="BC26" s="17">
        <v>0</v>
      </c>
      <c r="BD26" s="16">
        <v>0</v>
      </c>
    </row>
    <row r="27" spans="1:56" x14ac:dyDescent="0.2">
      <c r="A27" s="4" t="s">
        <v>97</v>
      </c>
      <c r="B27" s="12">
        <v>964</v>
      </c>
      <c r="C27" s="13">
        <v>495</v>
      </c>
      <c r="D27" s="12">
        <v>469</v>
      </c>
      <c r="E27" s="13">
        <v>99</v>
      </c>
      <c r="F27" s="13">
        <v>145</v>
      </c>
      <c r="G27" s="13">
        <v>146</v>
      </c>
      <c r="H27" s="13">
        <v>187</v>
      </c>
      <c r="I27" s="13">
        <v>158</v>
      </c>
      <c r="J27" s="12">
        <v>229</v>
      </c>
      <c r="K27" s="13">
        <v>124</v>
      </c>
      <c r="L27" s="13">
        <v>130</v>
      </c>
      <c r="M27" s="13">
        <v>138</v>
      </c>
      <c r="N27" s="13">
        <v>115</v>
      </c>
      <c r="O27" s="13">
        <v>127</v>
      </c>
      <c r="P27" s="13">
        <v>115</v>
      </c>
      <c r="Q27" s="13">
        <v>138</v>
      </c>
      <c r="R27" s="12">
        <v>77</v>
      </c>
      <c r="S27" s="13">
        <v>256</v>
      </c>
      <c r="T27" s="13">
        <v>325</v>
      </c>
      <c r="U27" s="12">
        <v>327</v>
      </c>
      <c r="V27" s="13">
        <v>171</v>
      </c>
      <c r="W27" s="13">
        <v>171</v>
      </c>
      <c r="X27" s="13">
        <v>54</v>
      </c>
      <c r="Y27" s="13">
        <v>7</v>
      </c>
      <c r="Z27" s="12">
        <v>315</v>
      </c>
      <c r="AA27" s="13">
        <v>233</v>
      </c>
      <c r="AB27" s="13">
        <v>219</v>
      </c>
      <c r="AC27" s="13">
        <v>56</v>
      </c>
      <c r="AD27" s="13">
        <v>5</v>
      </c>
      <c r="AE27" s="12">
        <v>300</v>
      </c>
      <c r="AF27" s="13">
        <v>468</v>
      </c>
      <c r="AG27" s="12">
        <v>356</v>
      </c>
      <c r="AH27" s="13">
        <v>312</v>
      </c>
      <c r="AI27" s="12">
        <v>515</v>
      </c>
      <c r="AJ27" s="13">
        <v>185</v>
      </c>
      <c r="AK27" s="13">
        <v>181</v>
      </c>
      <c r="AL27" s="13">
        <v>69</v>
      </c>
      <c r="AM27" s="13">
        <v>321</v>
      </c>
      <c r="AN27" s="13">
        <v>11</v>
      </c>
      <c r="AO27" s="13">
        <v>20</v>
      </c>
      <c r="AP27" s="12">
        <v>143</v>
      </c>
      <c r="AQ27" s="13">
        <v>193</v>
      </c>
      <c r="AR27" s="13">
        <v>180</v>
      </c>
      <c r="AS27" s="13">
        <v>76</v>
      </c>
      <c r="AT27" s="13">
        <v>351</v>
      </c>
      <c r="AU27" s="13">
        <v>8</v>
      </c>
      <c r="AV27" s="13">
        <v>7</v>
      </c>
      <c r="AW27" s="12">
        <v>135</v>
      </c>
      <c r="AX27" s="13">
        <v>177</v>
      </c>
      <c r="AY27" s="13">
        <v>155</v>
      </c>
      <c r="AZ27" s="13">
        <v>89</v>
      </c>
      <c r="BA27" s="13">
        <v>262</v>
      </c>
      <c r="BB27" s="13">
        <v>92</v>
      </c>
      <c r="BC27" s="13">
        <v>5</v>
      </c>
      <c r="BD27" s="12">
        <v>149</v>
      </c>
    </row>
    <row r="28" spans="1:56" x14ac:dyDescent="0.2">
      <c r="A28" s="8" t="s">
        <v>86</v>
      </c>
      <c r="B28" s="18">
        <v>1</v>
      </c>
      <c r="C28" s="19">
        <v>1.0001</v>
      </c>
      <c r="D28" s="18">
        <v>0.99990000000000001</v>
      </c>
      <c r="E28" s="19">
        <v>1.0001</v>
      </c>
      <c r="F28" s="19">
        <v>1</v>
      </c>
      <c r="G28" s="19">
        <v>1</v>
      </c>
      <c r="H28" s="19">
        <v>1</v>
      </c>
      <c r="I28" s="19">
        <v>1.0001</v>
      </c>
      <c r="J28" s="18">
        <v>1</v>
      </c>
      <c r="K28" s="19">
        <v>1</v>
      </c>
      <c r="L28" s="19">
        <v>1.0001</v>
      </c>
      <c r="M28" s="19">
        <v>1.0001</v>
      </c>
      <c r="N28" s="19">
        <v>0.99990000000000001</v>
      </c>
      <c r="O28" s="19">
        <v>0.99990000000000001</v>
      </c>
      <c r="P28" s="19">
        <v>1</v>
      </c>
      <c r="Q28" s="19">
        <v>1.0001</v>
      </c>
      <c r="R28" s="18">
        <v>0.99990000000000001</v>
      </c>
      <c r="S28" s="19">
        <v>1.0001</v>
      </c>
      <c r="T28" s="19">
        <v>0.99990000000000001</v>
      </c>
      <c r="U28" s="18">
        <v>1.0001</v>
      </c>
      <c r="V28" s="19">
        <v>1</v>
      </c>
      <c r="W28" s="19">
        <v>1.0001</v>
      </c>
      <c r="X28" s="19">
        <v>1</v>
      </c>
      <c r="Y28" s="19">
        <v>1</v>
      </c>
      <c r="Z28" s="18">
        <v>1</v>
      </c>
      <c r="AA28" s="19">
        <v>1</v>
      </c>
      <c r="AB28" s="19">
        <v>0.99990000000000001</v>
      </c>
      <c r="AC28" s="19">
        <v>1</v>
      </c>
      <c r="AD28" s="19">
        <v>1</v>
      </c>
      <c r="AE28" s="18">
        <v>1.0001</v>
      </c>
      <c r="AF28" s="19">
        <v>1</v>
      </c>
      <c r="AG28" s="18">
        <v>0.99990000000000001</v>
      </c>
      <c r="AH28" s="19">
        <v>1</v>
      </c>
      <c r="AI28" s="18">
        <v>1</v>
      </c>
      <c r="AJ28" s="19">
        <v>0.99990000000000001</v>
      </c>
      <c r="AK28" s="19">
        <v>1</v>
      </c>
      <c r="AL28" s="19">
        <v>1</v>
      </c>
      <c r="AM28" s="19">
        <v>0.99990000000000001</v>
      </c>
      <c r="AN28" s="19">
        <v>1.0001</v>
      </c>
      <c r="AO28" s="19">
        <v>1</v>
      </c>
      <c r="AP28" s="18">
        <v>0.99990000000000001</v>
      </c>
      <c r="AQ28" s="19">
        <v>1</v>
      </c>
      <c r="AR28" s="19">
        <v>1</v>
      </c>
      <c r="AS28" s="19">
        <v>1</v>
      </c>
      <c r="AT28" s="19">
        <v>1</v>
      </c>
      <c r="AU28" s="19">
        <v>1</v>
      </c>
      <c r="AV28" s="19">
        <v>1</v>
      </c>
      <c r="AW28" s="18">
        <v>1</v>
      </c>
      <c r="AX28" s="19">
        <v>1</v>
      </c>
      <c r="AY28" s="19">
        <v>1.0001</v>
      </c>
      <c r="AZ28" s="19">
        <v>1</v>
      </c>
      <c r="BA28" s="19">
        <v>1.0001</v>
      </c>
      <c r="BB28" s="19">
        <v>1</v>
      </c>
      <c r="BC28" s="19">
        <v>1</v>
      </c>
      <c r="BD28" s="18">
        <v>1</v>
      </c>
    </row>
  </sheetData>
  <mergeCells count="13">
    <mergeCell ref="A6:Z6"/>
    <mergeCell ref="A7:Z7"/>
    <mergeCell ref="C9:D9"/>
    <mergeCell ref="E9:J9"/>
    <mergeCell ref="K9:R9"/>
    <mergeCell ref="S9:U9"/>
    <mergeCell ref="V9:Z9"/>
    <mergeCell ref="AX9:BD9"/>
    <mergeCell ref="AA9:AE9"/>
    <mergeCell ref="AF9:AG9"/>
    <mergeCell ref="AH9:AI9"/>
    <mergeCell ref="AJ9:AP9"/>
    <mergeCell ref="AQ9:AW9"/>
  </mergeCells>
  <pageMargins left="0.7" right="0.7" top="0.75" bottom="0.75" header="0.3" footer="0.3"/>
  <pageSetup paperSize="9" orientation="portrait" horizontalDpi="300" verticalDpi="30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D28"/>
  <sheetViews>
    <sheetView workbookViewId="0"/>
  </sheetViews>
  <sheetFormatPr defaultRowHeight="12.75" x14ac:dyDescent="0.2"/>
  <cols>
    <col min="1" max="1" width="30.7109375" customWidth="1"/>
    <col min="2" max="55" width="10.7109375" customWidth="1"/>
  </cols>
  <sheetData>
    <row r="1" spans="1:56" ht="23.25" x14ac:dyDescent="0.35">
      <c r="A1" s="2" t="s">
        <v>47</v>
      </c>
    </row>
    <row r="2" spans="1:56" ht="18" x14ac:dyDescent="0.25">
      <c r="A2" s="3" t="s">
        <v>48</v>
      </c>
    </row>
    <row r="3" spans="1:56" x14ac:dyDescent="0.2">
      <c r="A3" t="s">
        <v>49</v>
      </c>
    </row>
    <row r="5" spans="1:56" x14ac:dyDescent="0.2">
      <c r="A5" s="7" t="s">
        <v>24</v>
      </c>
    </row>
    <row r="6" spans="1:56" ht="42" customHeight="1" x14ac:dyDescent="0.2">
      <c r="A6" s="43" t="s">
        <v>127</v>
      </c>
      <c r="B6" s="44"/>
      <c r="C6" s="44"/>
      <c r="D6" s="44"/>
      <c r="E6" s="44"/>
      <c r="F6" s="44"/>
      <c r="G6" s="44"/>
      <c r="H6" s="44"/>
      <c r="I6" s="44"/>
      <c r="J6" s="44"/>
      <c r="K6" s="44"/>
      <c r="L6" s="44"/>
      <c r="M6" s="44"/>
      <c r="N6" s="44"/>
      <c r="O6" s="44"/>
      <c r="P6" s="44"/>
      <c r="Q6" s="44"/>
      <c r="R6" s="44"/>
      <c r="S6" s="44"/>
      <c r="T6" s="44"/>
      <c r="U6" s="44"/>
      <c r="V6" s="44"/>
      <c r="W6" s="44"/>
      <c r="X6" s="44"/>
      <c r="Y6" s="44"/>
      <c r="Z6" s="44"/>
    </row>
    <row r="7" spans="1:56" x14ac:dyDescent="0.2">
      <c r="A7" s="43" t="s">
        <v>119</v>
      </c>
      <c r="B7" s="44"/>
      <c r="C7" s="44"/>
      <c r="D7" s="44"/>
      <c r="E7" s="44"/>
      <c r="F7" s="44"/>
      <c r="G7" s="44"/>
      <c r="H7" s="44"/>
      <c r="I7" s="44"/>
      <c r="J7" s="44"/>
      <c r="K7" s="44"/>
      <c r="L7" s="44"/>
      <c r="M7" s="44"/>
      <c r="N7" s="44"/>
      <c r="O7" s="44"/>
      <c r="P7" s="44"/>
      <c r="Q7" s="44"/>
      <c r="R7" s="44"/>
      <c r="S7" s="44"/>
      <c r="T7" s="44"/>
      <c r="U7" s="44"/>
      <c r="V7" s="44"/>
      <c r="W7" s="44"/>
      <c r="X7" s="44"/>
      <c r="Y7" s="44"/>
      <c r="Z7" s="44"/>
    </row>
    <row r="9" spans="1:56" ht="39.950000000000003" customHeight="1" x14ac:dyDescent="0.2">
      <c r="B9" s="5"/>
      <c r="C9" s="41" t="s">
        <v>98</v>
      </c>
      <c r="D9" s="42"/>
      <c r="E9" s="41" t="s">
        <v>99</v>
      </c>
      <c r="F9" s="41"/>
      <c r="G9" s="41"/>
      <c r="H9" s="41"/>
      <c r="I9" s="41"/>
      <c r="J9" s="42"/>
      <c r="K9" s="41" t="s">
        <v>100</v>
      </c>
      <c r="L9" s="41"/>
      <c r="M9" s="41"/>
      <c r="N9" s="41"/>
      <c r="O9" s="41"/>
      <c r="P9" s="41"/>
      <c r="Q9" s="41"/>
      <c r="R9" s="42"/>
      <c r="S9" s="41" t="s">
        <v>101</v>
      </c>
      <c r="T9" s="41"/>
      <c r="U9" s="42"/>
      <c r="V9" s="41" t="s">
        <v>102</v>
      </c>
      <c r="W9" s="41"/>
      <c r="X9" s="41"/>
      <c r="Y9" s="41"/>
      <c r="Z9" s="42"/>
      <c r="AA9" s="41" t="s">
        <v>103</v>
      </c>
      <c r="AB9" s="41"/>
      <c r="AC9" s="41"/>
      <c r="AD9" s="41"/>
      <c r="AE9" s="42"/>
      <c r="AF9" s="41" t="s">
        <v>104</v>
      </c>
      <c r="AG9" s="42"/>
      <c r="AH9" s="41" t="s">
        <v>105</v>
      </c>
      <c r="AI9" s="42"/>
      <c r="AJ9" s="41" t="s">
        <v>106</v>
      </c>
      <c r="AK9" s="41"/>
      <c r="AL9" s="41"/>
      <c r="AM9" s="41"/>
      <c r="AN9" s="41"/>
      <c r="AO9" s="41"/>
      <c r="AP9" s="42"/>
      <c r="AQ9" s="41" t="s">
        <v>107</v>
      </c>
      <c r="AR9" s="41"/>
      <c r="AS9" s="41"/>
      <c r="AT9" s="41"/>
      <c r="AU9" s="41"/>
      <c r="AV9" s="41"/>
      <c r="AW9" s="42"/>
      <c r="AX9" s="41" t="s">
        <v>108</v>
      </c>
      <c r="AY9" s="41"/>
      <c r="AZ9" s="41"/>
      <c r="BA9" s="41"/>
      <c r="BB9" s="41"/>
      <c r="BC9" s="41"/>
      <c r="BD9" s="42"/>
    </row>
    <row r="10" spans="1:56" ht="39.950000000000003" customHeight="1" x14ac:dyDescent="0.2">
      <c r="A10" s="5"/>
      <c r="B10" s="9" t="s">
        <v>52</v>
      </c>
      <c r="C10" s="6" t="s">
        <v>53</v>
      </c>
      <c r="D10" s="5" t="s">
        <v>54</v>
      </c>
      <c r="E10" s="6" t="s">
        <v>55</v>
      </c>
      <c r="F10" s="6" t="s">
        <v>56</v>
      </c>
      <c r="G10" s="6" t="s">
        <v>57</v>
      </c>
      <c r="H10" s="6" t="s">
        <v>58</v>
      </c>
      <c r="I10" s="6" t="s">
        <v>59</v>
      </c>
      <c r="J10" s="5" t="s">
        <v>60</v>
      </c>
      <c r="K10" s="6" t="s">
        <v>61</v>
      </c>
      <c r="L10" s="6" t="s">
        <v>62</v>
      </c>
      <c r="M10" s="6" t="s">
        <v>63</v>
      </c>
      <c r="N10" s="6" t="s">
        <v>64</v>
      </c>
      <c r="O10" s="6" t="s">
        <v>65</v>
      </c>
      <c r="P10" s="6" t="s">
        <v>66</v>
      </c>
      <c r="Q10" s="6" t="s">
        <v>67</v>
      </c>
      <c r="R10" s="5" t="s">
        <v>68</v>
      </c>
      <c r="S10" s="6" t="s">
        <v>69</v>
      </c>
      <c r="T10" s="6" t="s">
        <v>70</v>
      </c>
      <c r="U10" s="5" t="s">
        <v>71</v>
      </c>
      <c r="V10" s="6" t="s">
        <v>72</v>
      </c>
      <c r="W10" s="6" t="s">
        <v>73</v>
      </c>
      <c r="X10" s="6" t="s">
        <v>74</v>
      </c>
      <c r="Y10" s="6" t="s">
        <v>75</v>
      </c>
      <c r="Z10" s="5" t="s">
        <v>76</v>
      </c>
      <c r="AA10" s="6" t="s">
        <v>72</v>
      </c>
      <c r="AB10" s="6" t="s">
        <v>73</v>
      </c>
      <c r="AC10" s="6" t="s">
        <v>74</v>
      </c>
      <c r="AD10" s="6" t="s">
        <v>75</v>
      </c>
      <c r="AE10" s="5" t="s">
        <v>76</v>
      </c>
      <c r="AF10" s="6" t="s">
        <v>77</v>
      </c>
      <c r="AG10" s="5" t="s">
        <v>78</v>
      </c>
      <c r="AH10" s="6" t="s">
        <v>79</v>
      </c>
      <c r="AI10" s="5" t="s">
        <v>80</v>
      </c>
      <c r="AJ10" s="6" t="s">
        <v>72</v>
      </c>
      <c r="AK10" s="6" t="s">
        <v>73</v>
      </c>
      <c r="AL10" s="6" t="s">
        <v>74</v>
      </c>
      <c r="AM10" s="6" t="s">
        <v>76</v>
      </c>
      <c r="AN10" s="6" t="s">
        <v>81</v>
      </c>
      <c r="AO10" s="6" t="s">
        <v>75</v>
      </c>
      <c r="AP10" s="5" t="s">
        <v>82</v>
      </c>
      <c r="AQ10" s="6" t="s">
        <v>72</v>
      </c>
      <c r="AR10" s="6" t="s">
        <v>73</v>
      </c>
      <c r="AS10" s="6" t="s">
        <v>74</v>
      </c>
      <c r="AT10" s="6" t="s">
        <v>76</v>
      </c>
      <c r="AU10" s="6" t="s">
        <v>81</v>
      </c>
      <c r="AV10" s="6" t="s">
        <v>75</v>
      </c>
      <c r="AW10" s="5" t="s">
        <v>82</v>
      </c>
      <c r="AX10" s="6" t="s">
        <v>72</v>
      </c>
      <c r="AY10" s="6" t="s">
        <v>73</v>
      </c>
      <c r="AZ10" s="6" t="s">
        <v>74</v>
      </c>
      <c r="BA10" s="6" t="s">
        <v>76</v>
      </c>
      <c r="BB10" s="6" t="s">
        <v>81</v>
      </c>
      <c r="BC10" s="6" t="s">
        <v>75</v>
      </c>
      <c r="BD10" s="5" t="s">
        <v>82</v>
      </c>
    </row>
    <row r="11" spans="1:56" x14ac:dyDescent="0.2">
      <c r="A11" s="4" t="s">
        <v>83</v>
      </c>
      <c r="B11" s="12">
        <v>963</v>
      </c>
      <c r="C11" s="13">
        <v>510</v>
      </c>
      <c r="D11" s="12">
        <v>453</v>
      </c>
      <c r="E11" s="13">
        <v>72</v>
      </c>
      <c r="F11" s="13">
        <v>108</v>
      </c>
      <c r="G11" s="13">
        <v>172</v>
      </c>
      <c r="H11" s="13">
        <v>177</v>
      </c>
      <c r="I11" s="13">
        <v>218</v>
      </c>
      <c r="J11" s="12">
        <v>216</v>
      </c>
      <c r="K11" s="13">
        <v>193</v>
      </c>
      <c r="L11" s="13">
        <v>138</v>
      </c>
      <c r="M11" s="13">
        <v>144</v>
      </c>
      <c r="N11" s="13">
        <v>108</v>
      </c>
      <c r="O11" s="13">
        <v>80</v>
      </c>
      <c r="P11" s="13">
        <v>92</v>
      </c>
      <c r="Q11" s="13">
        <v>135</v>
      </c>
      <c r="R11" s="12">
        <v>73</v>
      </c>
      <c r="S11" s="13">
        <v>246</v>
      </c>
      <c r="T11" s="13">
        <v>364</v>
      </c>
      <c r="U11" s="12">
        <v>297</v>
      </c>
      <c r="V11" s="13">
        <v>183</v>
      </c>
      <c r="W11" s="13">
        <v>131</v>
      </c>
      <c r="X11" s="13">
        <v>64</v>
      </c>
      <c r="Y11" s="13">
        <v>14</v>
      </c>
      <c r="Z11" s="12">
        <v>320</v>
      </c>
      <c r="AA11" s="13">
        <v>228</v>
      </c>
      <c r="AB11" s="13">
        <v>171</v>
      </c>
      <c r="AC11" s="13">
        <v>69</v>
      </c>
      <c r="AD11" s="13">
        <v>14</v>
      </c>
      <c r="AE11" s="12">
        <v>328</v>
      </c>
      <c r="AF11" s="13">
        <v>432</v>
      </c>
      <c r="AG11" s="12">
        <v>389</v>
      </c>
      <c r="AH11" s="13">
        <v>295</v>
      </c>
      <c r="AI11" s="12">
        <v>523</v>
      </c>
      <c r="AJ11" s="13">
        <v>184</v>
      </c>
      <c r="AK11" s="13">
        <v>154</v>
      </c>
      <c r="AL11" s="13">
        <v>73</v>
      </c>
      <c r="AM11" s="13">
        <v>333</v>
      </c>
      <c r="AN11" s="13">
        <v>18</v>
      </c>
      <c r="AO11" s="13">
        <v>21</v>
      </c>
      <c r="AP11" s="12">
        <v>148</v>
      </c>
      <c r="AQ11" s="13">
        <v>197</v>
      </c>
      <c r="AR11" s="13">
        <v>149</v>
      </c>
      <c r="AS11" s="13">
        <v>84</v>
      </c>
      <c r="AT11" s="13">
        <v>363</v>
      </c>
      <c r="AU11" s="13">
        <v>12</v>
      </c>
      <c r="AV11" s="13">
        <v>9</v>
      </c>
      <c r="AW11" s="12">
        <v>137</v>
      </c>
      <c r="AX11" s="13">
        <v>179</v>
      </c>
      <c r="AY11" s="13">
        <v>136</v>
      </c>
      <c r="AZ11" s="13">
        <v>89</v>
      </c>
      <c r="BA11" s="13">
        <v>275</v>
      </c>
      <c r="BB11" s="13">
        <v>86</v>
      </c>
      <c r="BC11" s="13">
        <v>6</v>
      </c>
      <c r="BD11" s="12">
        <v>156</v>
      </c>
    </row>
    <row r="12" spans="1:56" x14ac:dyDescent="0.2">
      <c r="A12" s="8" t="s">
        <v>84</v>
      </c>
      <c r="B12" s="10">
        <v>863</v>
      </c>
      <c r="C12" s="11">
        <v>429</v>
      </c>
      <c r="D12" s="10">
        <v>433</v>
      </c>
      <c r="E12" s="11">
        <v>66</v>
      </c>
      <c r="F12" s="11">
        <v>122</v>
      </c>
      <c r="G12" s="11">
        <v>132</v>
      </c>
      <c r="H12" s="11">
        <v>173</v>
      </c>
      <c r="I12" s="11">
        <v>147</v>
      </c>
      <c r="J12" s="10">
        <v>223</v>
      </c>
      <c r="K12" s="11">
        <v>105</v>
      </c>
      <c r="L12" s="11">
        <v>116</v>
      </c>
      <c r="M12" s="11">
        <v>123</v>
      </c>
      <c r="N12" s="11">
        <v>104</v>
      </c>
      <c r="O12" s="11">
        <v>116</v>
      </c>
      <c r="P12" s="11">
        <v>102</v>
      </c>
      <c r="Q12" s="11">
        <v>128</v>
      </c>
      <c r="R12" s="10">
        <v>69</v>
      </c>
      <c r="S12" s="11">
        <v>223</v>
      </c>
      <c r="T12" s="11">
        <v>298</v>
      </c>
      <c r="U12" s="10">
        <v>298</v>
      </c>
      <c r="V12" s="11">
        <v>165</v>
      </c>
      <c r="W12" s="11">
        <v>162</v>
      </c>
      <c r="X12" s="11">
        <v>52</v>
      </c>
      <c r="Y12" s="11">
        <v>7</v>
      </c>
      <c r="Z12" s="10">
        <v>301</v>
      </c>
      <c r="AA12" s="11">
        <v>224</v>
      </c>
      <c r="AB12" s="11">
        <v>204</v>
      </c>
      <c r="AC12" s="11">
        <v>52</v>
      </c>
      <c r="AD12" s="11">
        <v>4</v>
      </c>
      <c r="AE12" s="10">
        <v>284</v>
      </c>
      <c r="AF12" s="11">
        <v>437</v>
      </c>
      <c r="AG12" s="10">
        <v>330</v>
      </c>
      <c r="AH12" s="11">
        <v>296</v>
      </c>
      <c r="AI12" s="10">
        <v>477</v>
      </c>
      <c r="AJ12" s="11">
        <v>177</v>
      </c>
      <c r="AK12" s="11">
        <v>169</v>
      </c>
      <c r="AL12" s="11">
        <v>62</v>
      </c>
      <c r="AM12" s="11">
        <v>299</v>
      </c>
      <c r="AN12" s="11">
        <v>10</v>
      </c>
      <c r="AO12" s="11">
        <v>20</v>
      </c>
      <c r="AP12" s="10">
        <v>118</v>
      </c>
      <c r="AQ12" s="11">
        <v>184</v>
      </c>
      <c r="AR12" s="11">
        <v>165</v>
      </c>
      <c r="AS12" s="11">
        <v>67</v>
      </c>
      <c r="AT12" s="11">
        <v>319</v>
      </c>
      <c r="AU12" s="11">
        <v>8</v>
      </c>
      <c r="AV12" s="11">
        <v>7</v>
      </c>
      <c r="AW12" s="10">
        <v>102</v>
      </c>
      <c r="AX12" s="11">
        <v>165</v>
      </c>
      <c r="AY12" s="11">
        <v>143</v>
      </c>
      <c r="AZ12" s="11">
        <v>80</v>
      </c>
      <c r="BA12" s="11">
        <v>239</v>
      </c>
      <c r="BB12" s="11">
        <v>82</v>
      </c>
      <c r="BC12" s="11">
        <v>5</v>
      </c>
      <c r="BD12" s="10">
        <v>118</v>
      </c>
    </row>
    <row r="13" spans="1:56" ht="25.5" x14ac:dyDescent="0.2">
      <c r="A13" s="4" t="s">
        <v>124</v>
      </c>
      <c r="B13" s="12">
        <v>184</v>
      </c>
      <c r="C13" s="13">
        <v>74</v>
      </c>
      <c r="D13" s="12">
        <v>109</v>
      </c>
      <c r="E13" s="13">
        <v>4</v>
      </c>
      <c r="F13" s="13">
        <v>17</v>
      </c>
      <c r="G13" s="13">
        <v>18</v>
      </c>
      <c r="H13" s="13">
        <v>28</v>
      </c>
      <c r="I13" s="13">
        <v>43</v>
      </c>
      <c r="J13" s="12">
        <v>74</v>
      </c>
      <c r="K13" s="13">
        <v>15</v>
      </c>
      <c r="L13" s="13">
        <v>32</v>
      </c>
      <c r="M13" s="13">
        <v>23</v>
      </c>
      <c r="N13" s="13">
        <v>24</v>
      </c>
      <c r="O13" s="13">
        <v>25</v>
      </c>
      <c r="P13" s="13">
        <v>25</v>
      </c>
      <c r="Q13" s="13">
        <v>25</v>
      </c>
      <c r="R13" s="12">
        <v>15</v>
      </c>
      <c r="S13" s="13">
        <v>41</v>
      </c>
      <c r="T13" s="13">
        <v>70</v>
      </c>
      <c r="U13" s="12">
        <v>59</v>
      </c>
      <c r="V13" s="13">
        <v>140</v>
      </c>
      <c r="W13" s="13">
        <v>5</v>
      </c>
      <c r="X13" s="13">
        <v>6</v>
      </c>
      <c r="Y13" s="13">
        <v>0</v>
      </c>
      <c r="Z13" s="12">
        <v>14</v>
      </c>
      <c r="AA13" s="13">
        <v>173</v>
      </c>
      <c r="AB13" s="13">
        <v>2</v>
      </c>
      <c r="AC13" s="13">
        <v>4</v>
      </c>
      <c r="AD13" s="13">
        <v>0</v>
      </c>
      <c r="AE13" s="12">
        <v>2</v>
      </c>
      <c r="AF13" s="13">
        <v>155</v>
      </c>
      <c r="AG13" s="12">
        <v>14</v>
      </c>
      <c r="AH13" s="13">
        <v>95</v>
      </c>
      <c r="AI13" s="12">
        <v>83</v>
      </c>
      <c r="AJ13" s="13">
        <v>158</v>
      </c>
      <c r="AK13" s="13">
        <v>1</v>
      </c>
      <c r="AL13" s="13">
        <v>6</v>
      </c>
      <c r="AM13" s="13">
        <v>1</v>
      </c>
      <c r="AN13" s="13">
        <v>0</v>
      </c>
      <c r="AO13" s="13">
        <v>4</v>
      </c>
      <c r="AP13" s="12">
        <v>14</v>
      </c>
      <c r="AQ13" s="13">
        <v>184</v>
      </c>
      <c r="AR13" s="13">
        <v>0</v>
      </c>
      <c r="AS13" s="13">
        <v>0</v>
      </c>
      <c r="AT13" s="13">
        <v>0</v>
      </c>
      <c r="AU13" s="13">
        <v>0</v>
      </c>
      <c r="AV13" s="13">
        <v>0</v>
      </c>
      <c r="AW13" s="12">
        <v>0</v>
      </c>
      <c r="AX13" s="13">
        <v>139</v>
      </c>
      <c r="AY13" s="13">
        <v>4</v>
      </c>
      <c r="AZ13" s="13">
        <v>14</v>
      </c>
      <c r="BA13" s="13">
        <v>1</v>
      </c>
      <c r="BB13" s="13">
        <v>7</v>
      </c>
      <c r="BC13" s="13">
        <v>2</v>
      </c>
      <c r="BD13" s="12">
        <v>6</v>
      </c>
    </row>
    <row r="14" spans="1:56" x14ac:dyDescent="0.2">
      <c r="A14" s="4" t="s">
        <v>86</v>
      </c>
      <c r="B14" s="14">
        <v>0.21279999999999999</v>
      </c>
      <c r="C14" s="15">
        <v>0.17330000000000001</v>
      </c>
      <c r="D14" s="14">
        <v>0.25190000000000001</v>
      </c>
      <c r="E14" s="15">
        <v>6.6600000000000006E-2</v>
      </c>
      <c r="F14" s="15">
        <v>0.14069999999999999</v>
      </c>
      <c r="G14" s="15">
        <v>0.13289999999999999</v>
      </c>
      <c r="H14" s="15">
        <v>0.16220000000000001</v>
      </c>
      <c r="I14" s="15">
        <v>0.2893</v>
      </c>
      <c r="J14" s="14">
        <v>0.33090000000000003</v>
      </c>
      <c r="K14" s="15">
        <v>0.13950000000000001</v>
      </c>
      <c r="L14" s="15">
        <v>0.27489999999999998</v>
      </c>
      <c r="M14" s="15">
        <v>0.18770000000000001</v>
      </c>
      <c r="N14" s="15">
        <v>0.2344</v>
      </c>
      <c r="O14" s="15">
        <v>0.2162</v>
      </c>
      <c r="P14" s="15">
        <v>0.2399</v>
      </c>
      <c r="Q14" s="15">
        <v>0.19539999999999999</v>
      </c>
      <c r="R14" s="14">
        <v>0.21840000000000001</v>
      </c>
      <c r="S14" s="15">
        <v>0.18129999999999999</v>
      </c>
      <c r="T14" s="15">
        <v>0.2366</v>
      </c>
      <c r="U14" s="14">
        <v>0.19789999999999999</v>
      </c>
      <c r="V14" s="15">
        <v>0.85089999999999999</v>
      </c>
      <c r="W14" s="15">
        <v>2.9600000000000001E-2</v>
      </c>
      <c r="X14" s="15">
        <v>0.1101</v>
      </c>
      <c r="Y14" s="15">
        <v>4.7800000000000002E-2</v>
      </c>
      <c r="Z14" s="14">
        <v>4.6800000000000001E-2</v>
      </c>
      <c r="AA14" s="15">
        <v>0.77529999999999999</v>
      </c>
      <c r="AB14" s="15">
        <v>1.01E-2</v>
      </c>
      <c r="AC14" s="15">
        <v>6.8900000000000003E-2</v>
      </c>
      <c r="AD14" s="15">
        <v>7.1599999999999997E-2</v>
      </c>
      <c r="AE14" s="14">
        <v>6.1999999999999998E-3</v>
      </c>
      <c r="AF14" s="15">
        <v>0.3538</v>
      </c>
      <c r="AG14" s="14">
        <v>4.1099999999999998E-2</v>
      </c>
      <c r="AH14" s="15">
        <v>0.3196</v>
      </c>
      <c r="AI14" s="14">
        <v>0.17499999999999999</v>
      </c>
      <c r="AJ14" s="15">
        <v>0.89380000000000004</v>
      </c>
      <c r="AK14" s="15">
        <v>3.8999999999999998E-3</v>
      </c>
      <c r="AL14" s="15">
        <v>8.9599999999999999E-2</v>
      </c>
      <c r="AM14" s="15">
        <v>4.4000000000000003E-3</v>
      </c>
      <c r="AN14" s="15">
        <v>0</v>
      </c>
      <c r="AO14" s="15">
        <v>0.20530000000000001</v>
      </c>
      <c r="AP14" s="14">
        <v>0.1144</v>
      </c>
      <c r="AQ14" s="15">
        <v>1</v>
      </c>
      <c r="AR14" s="15">
        <v>0</v>
      </c>
      <c r="AS14" s="15">
        <v>0</v>
      </c>
      <c r="AT14" s="15">
        <v>0</v>
      </c>
      <c r="AU14" s="15">
        <v>0</v>
      </c>
      <c r="AV14" s="15">
        <v>0</v>
      </c>
      <c r="AW14" s="14">
        <v>0</v>
      </c>
      <c r="AX14" s="15">
        <v>0.84509999999999996</v>
      </c>
      <c r="AY14" s="15">
        <v>2.5600000000000001E-2</v>
      </c>
      <c r="AZ14" s="15">
        <v>0.16930000000000001</v>
      </c>
      <c r="BA14" s="15">
        <v>5.8999999999999999E-3</v>
      </c>
      <c r="BB14" s="15">
        <v>8.0199999999999994E-2</v>
      </c>
      <c r="BC14" s="15">
        <v>0.32250000000000001</v>
      </c>
      <c r="BD14" s="14">
        <v>4.7100000000000003E-2</v>
      </c>
    </row>
    <row r="15" spans="1:56" x14ac:dyDescent="0.2">
      <c r="A15" s="4" t="s">
        <v>125</v>
      </c>
      <c r="B15" s="12">
        <v>165</v>
      </c>
      <c r="C15" s="13">
        <v>83</v>
      </c>
      <c r="D15" s="12">
        <v>83</v>
      </c>
      <c r="E15" s="13">
        <v>17</v>
      </c>
      <c r="F15" s="13">
        <v>19</v>
      </c>
      <c r="G15" s="13">
        <v>36</v>
      </c>
      <c r="H15" s="13">
        <v>31</v>
      </c>
      <c r="I15" s="13">
        <v>29</v>
      </c>
      <c r="J15" s="12">
        <v>33</v>
      </c>
      <c r="K15" s="13">
        <v>27</v>
      </c>
      <c r="L15" s="13">
        <v>26</v>
      </c>
      <c r="M15" s="13">
        <v>22</v>
      </c>
      <c r="N15" s="13">
        <v>29</v>
      </c>
      <c r="O15" s="13">
        <v>17</v>
      </c>
      <c r="P15" s="13">
        <v>29</v>
      </c>
      <c r="Q15" s="13">
        <v>12</v>
      </c>
      <c r="R15" s="12">
        <v>5</v>
      </c>
      <c r="S15" s="13">
        <v>54</v>
      </c>
      <c r="T15" s="13">
        <v>56</v>
      </c>
      <c r="U15" s="12">
        <v>54</v>
      </c>
      <c r="V15" s="13">
        <v>1</v>
      </c>
      <c r="W15" s="13">
        <v>121</v>
      </c>
      <c r="X15" s="13">
        <v>1</v>
      </c>
      <c r="Y15" s="13">
        <v>0</v>
      </c>
      <c r="Z15" s="12">
        <v>17</v>
      </c>
      <c r="AA15" s="13">
        <v>6</v>
      </c>
      <c r="AB15" s="13">
        <v>139</v>
      </c>
      <c r="AC15" s="13">
        <v>0</v>
      </c>
      <c r="AD15" s="13">
        <v>0</v>
      </c>
      <c r="AE15" s="12">
        <v>9</v>
      </c>
      <c r="AF15" s="13">
        <v>109</v>
      </c>
      <c r="AG15" s="12">
        <v>38</v>
      </c>
      <c r="AH15" s="13">
        <v>41</v>
      </c>
      <c r="AI15" s="12">
        <v>110</v>
      </c>
      <c r="AJ15" s="13">
        <v>4</v>
      </c>
      <c r="AK15" s="13">
        <v>140</v>
      </c>
      <c r="AL15" s="13">
        <v>2</v>
      </c>
      <c r="AM15" s="13">
        <v>6</v>
      </c>
      <c r="AN15" s="13">
        <v>0</v>
      </c>
      <c r="AO15" s="13">
        <v>0</v>
      </c>
      <c r="AP15" s="12">
        <v>13</v>
      </c>
      <c r="AQ15" s="13">
        <v>0</v>
      </c>
      <c r="AR15" s="13">
        <v>165</v>
      </c>
      <c r="AS15" s="13">
        <v>0</v>
      </c>
      <c r="AT15" s="13">
        <v>0</v>
      </c>
      <c r="AU15" s="13">
        <v>0</v>
      </c>
      <c r="AV15" s="13">
        <v>0</v>
      </c>
      <c r="AW15" s="12">
        <v>0</v>
      </c>
      <c r="AX15" s="13">
        <v>9</v>
      </c>
      <c r="AY15" s="13">
        <v>110</v>
      </c>
      <c r="AZ15" s="13">
        <v>10</v>
      </c>
      <c r="BA15" s="13">
        <v>9</v>
      </c>
      <c r="BB15" s="13">
        <v>14</v>
      </c>
      <c r="BC15" s="13">
        <v>0</v>
      </c>
      <c r="BD15" s="12">
        <v>12</v>
      </c>
    </row>
    <row r="16" spans="1:56" x14ac:dyDescent="0.2">
      <c r="A16" s="4" t="s">
        <v>86</v>
      </c>
      <c r="B16" s="14">
        <v>0.1918</v>
      </c>
      <c r="C16" s="15">
        <v>0.19289999999999999</v>
      </c>
      <c r="D16" s="14">
        <v>0.19070000000000001</v>
      </c>
      <c r="E16" s="15">
        <v>0.2656</v>
      </c>
      <c r="F16" s="15">
        <v>0.1552</v>
      </c>
      <c r="G16" s="15">
        <v>0.27139999999999997</v>
      </c>
      <c r="H16" s="15">
        <v>0.18010000000000001</v>
      </c>
      <c r="I16" s="15">
        <v>0.19869999999999999</v>
      </c>
      <c r="J16" s="14">
        <v>0.14779999999999999</v>
      </c>
      <c r="K16" s="15">
        <v>0.253</v>
      </c>
      <c r="L16" s="15">
        <v>0.2198</v>
      </c>
      <c r="M16" s="15">
        <v>0.1817</v>
      </c>
      <c r="N16" s="15">
        <v>0.27579999999999999</v>
      </c>
      <c r="O16" s="15">
        <v>0.14330000000000001</v>
      </c>
      <c r="P16" s="15">
        <v>0.28000000000000003</v>
      </c>
      <c r="Q16" s="15">
        <v>9.2200000000000004E-2</v>
      </c>
      <c r="R16" s="14">
        <v>7.9799999999999996E-2</v>
      </c>
      <c r="S16" s="15">
        <v>0.24329999999999999</v>
      </c>
      <c r="T16" s="15">
        <v>0.18970000000000001</v>
      </c>
      <c r="U16" s="14">
        <v>0.1802</v>
      </c>
      <c r="V16" s="15">
        <v>5.7999999999999996E-3</v>
      </c>
      <c r="W16" s="15">
        <v>0.75039999999999996</v>
      </c>
      <c r="X16" s="15">
        <v>1.89E-2</v>
      </c>
      <c r="Y16" s="15">
        <v>0</v>
      </c>
      <c r="Z16" s="14">
        <v>5.79E-2</v>
      </c>
      <c r="AA16" s="15">
        <v>2.58E-2</v>
      </c>
      <c r="AB16" s="15">
        <v>0.68120000000000003</v>
      </c>
      <c r="AC16" s="15">
        <v>0</v>
      </c>
      <c r="AD16" s="15">
        <v>9.4299999999999995E-2</v>
      </c>
      <c r="AE16" s="14">
        <v>3.1600000000000003E-2</v>
      </c>
      <c r="AF16" s="15">
        <v>0.2495</v>
      </c>
      <c r="AG16" s="14">
        <v>0.1163</v>
      </c>
      <c r="AH16" s="15">
        <v>0.1371</v>
      </c>
      <c r="AI16" s="14">
        <v>0.23139999999999999</v>
      </c>
      <c r="AJ16" s="15">
        <v>2.18E-2</v>
      </c>
      <c r="AK16" s="15">
        <v>0.82699999999999996</v>
      </c>
      <c r="AL16" s="15">
        <v>3.27E-2</v>
      </c>
      <c r="AM16" s="15">
        <v>0.02</v>
      </c>
      <c r="AN16" s="15">
        <v>0</v>
      </c>
      <c r="AO16" s="15">
        <v>2.1100000000000001E-2</v>
      </c>
      <c r="AP16" s="14">
        <v>0.1105</v>
      </c>
      <c r="AQ16" s="15">
        <v>0</v>
      </c>
      <c r="AR16" s="15">
        <v>1</v>
      </c>
      <c r="AS16" s="15">
        <v>0</v>
      </c>
      <c r="AT16" s="15">
        <v>0</v>
      </c>
      <c r="AU16" s="15">
        <v>0</v>
      </c>
      <c r="AV16" s="15">
        <v>0</v>
      </c>
      <c r="AW16" s="14">
        <v>0</v>
      </c>
      <c r="AX16" s="15">
        <v>5.3100000000000001E-2</v>
      </c>
      <c r="AY16" s="15">
        <v>0.77070000000000005</v>
      </c>
      <c r="AZ16" s="15">
        <v>0.12379999999999999</v>
      </c>
      <c r="BA16" s="15">
        <v>3.7499999999999999E-2</v>
      </c>
      <c r="BB16" s="15">
        <v>0.1721</v>
      </c>
      <c r="BC16" s="15">
        <v>0</v>
      </c>
      <c r="BD16" s="14">
        <v>0.1011</v>
      </c>
    </row>
    <row r="17" spans="1:56" x14ac:dyDescent="0.2">
      <c r="A17" s="4" t="s">
        <v>126</v>
      </c>
      <c r="B17" s="12">
        <v>67</v>
      </c>
      <c r="C17" s="13">
        <v>29</v>
      </c>
      <c r="D17" s="12">
        <v>38</v>
      </c>
      <c r="E17" s="13">
        <v>3</v>
      </c>
      <c r="F17" s="13">
        <v>9</v>
      </c>
      <c r="G17" s="13">
        <v>9</v>
      </c>
      <c r="H17" s="13">
        <v>13</v>
      </c>
      <c r="I17" s="13">
        <v>7</v>
      </c>
      <c r="J17" s="12">
        <v>25</v>
      </c>
      <c r="K17" s="13">
        <v>7</v>
      </c>
      <c r="L17" s="13">
        <v>11</v>
      </c>
      <c r="M17" s="13">
        <v>14</v>
      </c>
      <c r="N17" s="13">
        <v>4</v>
      </c>
      <c r="O17" s="13">
        <v>6</v>
      </c>
      <c r="P17" s="13">
        <v>8</v>
      </c>
      <c r="Q17" s="13">
        <v>7</v>
      </c>
      <c r="R17" s="12">
        <v>9</v>
      </c>
      <c r="S17" s="13">
        <v>14</v>
      </c>
      <c r="T17" s="13">
        <v>24</v>
      </c>
      <c r="U17" s="12">
        <v>27</v>
      </c>
      <c r="V17" s="13">
        <v>5</v>
      </c>
      <c r="W17" s="13">
        <v>9</v>
      </c>
      <c r="X17" s="13">
        <v>36</v>
      </c>
      <c r="Y17" s="13">
        <v>0</v>
      </c>
      <c r="Z17" s="12">
        <v>3</v>
      </c>
      <c r="AA17" s="13">
        <v>7</v>
      </c>
      <c r="AB17" s="13">
        <v>9</v>
      </c>
      <c r="AC17" s="13">
        <v>37</v>
      </c>
      <c r="AD17" s="13">
        <v>0</v>
      </c>
      <c r="AE17" s="12">
        <v>4</v>
      </c>
      <c r="AF17" s="13">
        <v>47</v>
      </c>
      <c r="AG17" s="12">
        <v>12</v>
      </c>
      <c r="AH17" s="13">
        <v>9</v>
      </c>
      <c r="AI17" s="12">
        <v>51</v>
      </c>
      <c r="AJ17" s="13">
        <v>5</v>
      </c>
      <c r="AK17" s="13">
        <v>3</v>
      </c>
      <c r="AL17" s="13">
        <v>51</v>
      </c>
      <c r="AM17" s="13">
        <v>4</v>
      </c>
      <c r="AN17" s="13">
        <v>0</v>
      </c>
      <c r="AO17" s="13">
        <v>2</v>
      </c>
      <c r="AP17" s="12">
        <v>2</v>
      </c>
      <c r="AQ17" s="13">
        <v>0</v>
      </c>
      <c r="AR17" s="13">
        <v>0</v>
      </c>
      <c r="AS17" s="13">
        <v>67</v>
      </c>
      <c r="AT17" s="13">
        <v>0</v>
      </c>
      <c r="AU17" s="13">
        <v>0</v>
      </c>
      <c r="AV17" s="13">
        <v>0</v>
      </c>
      <c r="AW17" s="12">
        <v>0</v>
      </c>
      <c r="AX17" s="13">
        <v>8</v>
      </c>
      <c r="AY17" s="13">
        <v>5</v>
      </c>
      <c r="AZ17" s="13">
        <v>43</v>
      </c>
      <c r="BA17" s="13">
        <v>3</v>
      </c>
      <c r="BB17" s="13">
        <v>5</v>
      </c>
      <c r="BC17" s="13">
        <v>0</v>
      </c>
      <c r="BD17" s="12">
        <v>2</v>
      </c>
    </row>
    <row r="18" spans="1:56" x14ac:dyDescent="0.2">
      <c r="A18" s="4" t="s">
        <v>86</v>
      </c>
      <c r="B18" s="14">
        <v>7.7499999999999999E-2</v>
      </c>
      <c r="C18" s="15">
        <v>6.6600000000000006E-2</v>
      </c>
      <c r="D18" s="14">
        <v>8.8200000000000001E-2</v>
      </c>
      <c r="E18" s="15">
        <v>3.9399999999999998E-2</v>
      </c>
      <c r="F18" s="15">
        <v>7.7600000000000002E-2</v>
      </c>
      <c r="G18" s="15">
        <v>6.9099999999999995E-2</v>
      </c>
      <c r="H18" s="15">
        <v>7.8E-2</v>
      </c>
      <c r="I18" s="15">
        <v>4.65E-2</v>
      </c>
      <c r="J18" s="14">
        <v>0.1135</v>
      </c>
      <c r="K18" s="15">
        <v>7.0400000000000004E-2</v>
      </c>
      <c r="L18" s="15">
        <v>9.4E-2</v>
      </c>
      <c r="M18" s="15">
        <v>0.1132</v>
      </c>
      <c r="N18" s="15">
        <v>4.2900000000000001E-2</v>
      </c>
      <c r="O18" s="15">
        <v>5.6099999999999997E-2</v>
      </c>
      <c r="P18" s="15">
        <v>8.2100000000000006E-2</v>
      </c>
      <c r="Q18" s="15">
        <v>5.11E-2</v>
      </c>
      <c r="R18" s="14">
        <v>0.12690000000000001</v>
      </c>
      <c r="S18" s="15">
        <v>6.08E-2</v>
      </c>
      <c r="T18" s="15">
        <v>8.0600000000000005E-2</v>
      </c>
      <c r="U18" s="14">
        <v>8.9200000000000002E-2</v>
      </c>
      <c r="V18" s="15">
        <v>3.1199999999999999E-2</v>
      </c>
      <c r="W18" s="15">
        <v>5.8500000000000003E-2</v>
      </c>
      <c r="X18" s="15">
        <v>0.69750000000000001</v>
      </c>
      <c r="Y18" s="15">
        <v>0</v>
      </c>
      <c r="Z18" s="14">
        <v>1.0699999999999999E-2</v>
      </c>
      <c r="AA18" s="15">
        <v>2.93E-2</v>
      </c>
      <c r="AB18" s="15">
        <v>4.5400000000000003E-2</v>
      </c>
      <c r="AC18" s="15">
        <v>0.69679999999999997</v>
      </c>
      <c r="AD18" s="15">
        <v>7.1300000000000002E-2</v>
      </c>
      <c r="AE18" s="14">
        <v>1.4800000000000001E-2</v>
      </c>
      <c r="AF18" s="15">
        <v>0.10730000000000001</v>
      </c>
      <c r="AG18" s="14">
        <v>3.5700000000000003E-2</v>
      </c>
      <c r="AH18" s="15">
        <v>2.9600000000000001E-2</v>
      </c>
      <c r="AI18" s="14">
        <v>0.1076</v>
      </c>
      <c r="AJ18" s="15">
        <v>2.5999999999999999E-2</v>
      </c>
      <c r="AK18" s="15">
        <v>1.7100000000000001E-2</v>
      </c>
      <c r="AL18" s="15">
        <v>0.83040000000000003</v>
      </c>
      <c r="AM18" s="15">
        <v>1.4200000000000001E-2</v>
      </c>
      <c r="AN18" s="15">
        <v>8.6999999999999994E-3</v>
      </c>
      <c r="AO18" s="15">
        <v>8.3599999999999994E-2</v>
      </c>
      <c r="AP18" s="14">
        <v>1.7100000000000001E-2</v>
      </c>
      <c r="AQ18" s="15">
        <v>0</v>
      </c>
      <c r="AR18" s="15">
        <v>0</v>
      </c>
      <c r="AS18" s="15">
        <v>1</v>
      </c>
      <c r="AT18" s="15">
        <v>0</v>
      </c>
      <c r="AU18" s="15">
        <v>0</v>
      </c>
      <c r="AV18" s="15">
        <v>0</v>
      </c>
      <c r="AW18" s="14">
        <v>0</v>
      </c>
      <c r="AX18" s="15">
        <v>5.0799999999999998E-2</v>
      </c>
      <c r="AY18" s="15">
        <v>3.1600000000000003E-2</v>
      </c>
      <c r="AZ18" s="15">
        <v>0.54210000000000003</v>
      </c>
      <c r="BA18" s="15">
        <v>1.38E-2</v>
      </c>
      <c r="BB18" s="15">
        <v>6.0900000000000003E-2</v>
      </c>
      <c r="BC18" s="15">
        <v>0</v>
      </c>
      <c r="BD18" s="14">
        <v>1.5299999999999999E-2</v>
      </c>
    </row>
    <row r="19" spans="1:56" x14ac:dyDescent="0.2">
      <c r="A19" s="4" t="s">
        <v>114</v>
      </c>
      <c r="B19" s="12">
        <v>319</v>
      </c>
      <c r="C19" s="13">
        <v>161</v>
      </c>
      <c r="D19" s="12">
        <v>158</v>
      </c>
      <c r="E19" s="13">
        <v>32</v>
      </c>
      <c r="F19" s="13">
        <v>49</v>
      </c>
      <c r="G19" s="13">
        <v>49</v>
      </c>
      <c r="H19" s="13">
        <v>71</v>
      </c>
      <c r="I19" s="13">
        <v>43</v>
      </c>
      <c r="J19" s="12">
        <v>75</v>
      </c>
      <c r="K19" s="13">
        <v>37</v>
      </c>
      <c r="L19" s="13">
        <v>40</v>
      </c>
      <c r="M19" s="13">
        <v>48</v>
      </c>
      <c r="N19" s="13">
        <v>32</v>
      </c>
      <c r="O19" s="13">
        <v>48</v>
      </c>
      <c r="P19" s="13">
        <v>23</v>
      </c>
      <c r="Q19" s="13">
        <v>59</v>
      </c>
      <c r="R19" s="12">
        <v>34</v>
      </c>
      <c r="S19" s="13">
        <v>86</v>
      </c>
      <c r="T19" s="13">
        <v>104</v>
      </c>
      <c r="U19" s="12">
        <v>112</v>
      </c>
      <c r="V19" s="13">
        <v>3</v>
      </c>
      <c r="W19" s="13">
        <v>10</v>
      </c>
      <c r="X19" s="13">
        <v>5</v>
      </c>
      <c r="Y19" s="13">
        <v>2</v>
      </c>
      <c r="Z19" s="12">
        <v>250</v>
      </c>
      <c r="AA19" s="13">
        <v>7</v>
      </c>
      <c r="AB19" s="13">
        <v>22</v>
      </c>
      <c r="AC19" s="13">
        <v>7</v>
      </c>
      <c r="AD19" s="13">
        <v>0</v>
      </c>
      <c r="AE19" s="12">
        <v>258</v>
      </c>
      <c r="AF19" s="13">
        <v>58</v>
      </c>
      <c r="AG19" s="12">
        <v>233</v>
      </c>
      <c r="AH19" s="13">
        <v>99</v>
      </c>
      <c r="AI19" s="12">
        <v>184</v>
      </c>
      <c r="AJ19" s="13">
        <v>3</v>
      </c>
      <c r="AK19" s="13">
        <v>21</v>
      </c>
      <c r="AL19" s="13">
        <v>2</v>
      </c>
      <c r="AM19" s="13">
        <v>283</v>
      </c>
      <c r="AN19" s="13">
        <v>2</v>
      </c>
      <c r="AO19" s="13">
        <v>0</v>
      </c>
      <c r="AP19" s="12">
        <v>8</v>
      </c>
      <c r="AQ19" s="13">
        <v>0</v>
      </c>
      <c r="AR19" s="13">
        <v>0</v>
      </c>
      <c r="AS19" s="13">
        <v>0</v>
      </c>
      <c r="AT19" s="13">
        <v>319</v>
      </c>
      <c r="AU19" s="13">
        <v>0</v>
      </c>
      <c r="AV19" s="13">
        <v>0</v>
      </c>
      <c r="AW19" s="12">
        <v>0</v>
      </c>
      <c r="AX19" s="13">
        <v>6</v>
      </c>
      <c r="AY19" s="13">
        <v>19</v>
      </c>
      <c r="AZ19" s="13">
        <v>12</v>
      </c>
      <c r="BA19" s="13">
        <v>221</v>
      </c>
      <c r="BB19" s="13">
        <v>47</v>
      </c>
      <c r="BC19" s="13">
        <v>1</v>
      </c>
      <c r="BD19" s="12">
        <v>12</v>
      </c>
    </row>
    <row r="20" spans="1:56" x14ac:dyDescent="0.2">
      <c r="A20" s="4" t="s">
        <v>86</v>
      </c>
      <c r="B20" s="14">
        <v>0.37019999999999997</v>
      </c>
      <c r="C20" s="15">
        <v>0.37509999999999999</v>
      </c>
      <c r="D20" s="14">
        <v>0.3654</v>
      </c>
      <c r="E20" s="15">
        <v>0.49419999999999997</v>
      </c>
      <c r="F20" s="15">
        <v>0.4047</v>
      </c>
      <c r="G20" s="15">
        <v>0.36809999999999998</v>
      </c>
      <c r="H20" s="15">
        <v>0.41310000000000002</v>
      </c>
      <c r="I20" s="15">
        <v>0.29260000000000003</v>
      </c>
      <c r="J20" s="14">
        <v>0.33410000000000001</v>
      </c>
      <c r="K20" s="15">
        <v>0.35470000000000002</v>
      </c>
      <c r="L20" s="15">
        <v>0.34089999999999998</v>
      </c>
      <c r="M20" s="15">
        <v>0.39119999999999999</v>
      </c>
      <c r="N20" s="15">
        <v>0.30470000000000003</v>
      </c>
      <c r="O20" s="15">
        <v>0.41289999999999999</v>
      </c>
      <c r="P20" s="15">
        <v>0.2208</v>
      </c>
      <c r="Q20" s="15">
        <v>0.4572</v>
      </c>
      <c r="R20" s="14">
        <v>0.4919</v>
      </c>
      <c r="S20" s="15">
        <v>0.3856</v>
      </c>
      <c r="T20" s="15">
        <v>0.35089999999999999</v>
      </c>
      <c r="U20" s="14">
        <v>0.37619999999999998</v>
      </c>
      <c r="V20" s="15">
        <v>1.9199999999999998E-2</v>
      </c>
      <c r="W20" s="15">
        <v>6.3399999999999998E-2</v>
      </c>
      <c r="X20" s="15">
        <v>8.9499999999999996E-2</v>
      </c>
      <c r="Y20" s="15">
        <v>0.30940000000000001</v>
      </c>
      <c r="Z20" s="14">
        <v>0.83020000000000005</v>
      </c>
      <c r="AA20" s="15">
        <v>3.2800000000000003E-2</v>
      </c>
      <c r="AB20" s="15">
        <v>0.1065</v>
      </c>
      <c r="AC20" s="15">
        <v>0.13270000000000001</v>
      </c>
      <c r="AD20" s="15">
        <v>0</v>
      </c>
      <c r="AE20" s="14">
        <v>0.91120000000000001</v>
      </c>
      <c r="AF20" s="15">
        <v>0.1336</v>
      </c>
      <c r="AG20" s="14">
        <v>0.70820000000000005</v>
      </c>
      <c r="AH20" s="15">
        <v>0.3332</v>
      </c>
      <c r="AI20" s="14">
        <v>0.38550000000000001</v>
      </c>
      <c r="AJ20" s="15">
        <v>1.8700000000000001E-2</v>
      </c>
      <c r="AK20" s="15">
        <v>0.12659999999999999</v>
      </c>
      <c r="AL20" s="15">
        <v>2.63E-2</v>
      </c>
      <c r="AM20" s="15">
        <v>0.94850000000000001</v>
      </c>
      <c r="AN20" s="15">
        <v>0.22259999999999999</v>
      </c>
      <c r="AO20" s="15">
        <v>0</v>
      </c>
      <c r="AP20" s="14">
        <v>6.3700000000000007E-2</v>
      </c>
      <c r="AQ20" s="15">
        <v>0</v>
      </c>
      <c r="AR20" s="15">
        <v>0</v>
      </c>
      <c r="AS20" s="15">
        <v>0</v>
      </c>
      <c r="AT20" s="15">
        <v>1</v>
      </c>
      <c r="AU20" s="15">
        <v>0</v>
      </c>
      <c r="AV20" s="15">
        <v>0</v>
      </c>
      <c r="AW20" s="14">
        <v>0</v>
      </c>
      <c r="AX20" s="15">
        <v>3.4099999999999998E-2</v>
      </c>
      <c r="AY20" s="15">
        <v>0.1361</v>
      </c>
      <c r="AZ20" s="15">
        <v>0.14410000000000001</v>
      </c>
      <c r="BA20" s="15">
        <v>0.92620000000000002</v>
      </c>
      <c r="BB20" s="15">
        <v>0.58079999999999998</v>
      </c>
      <c r="BC20" s="15">
        <v>0.2465</v>
      </c>
      <c r="BD20" s="14">
        <v>0.1033</v>
      </c>
    </row>
    <row r="21" spans="1:56" x14ac:dyDescent="0.2">
      <c r="A21" s="4" t="s">
        <v>115</v>
      </c>
      <c r="B21" s="12">
        <v>15</v>
      </c>
      <c r="C21" s="13">
        <v>5</v>
      </c>
      <c r="D21" s="12">
        <v>9</v>
      </c>
      <c r="E21" s="13">
        <v>0</v>
      </c>
      <c r="F21" s="13">
        <v>1</v>
      </c>
      <c r="G21" s="13">
        <v>3</v>
      </c>
      <c r="H21" s="13">
        <v>5</v>
      </c>
      <c r="I21" s="13">
        <v>2</v>
      </c>
      <c r="J21" s="12">
        <v>3</v>
      </c>
      <c r="K21" s="13">
        <v>2</v>
      </c>
      <c r="L21" s="13">
        <v>2</v>
      </c>
      <c r="M21" s="13">
        <v>2</v>
      </c>
      <c r="N21" s="13">
        <v>1</v>
      </c>
      <c r="O21" s="13">
        <v>2</v>
      </c>
      <c r="P21" s="13">
        <v>3</v>
      </c>
      <c r="Q21" s="13">
        <v>3</v>
      </c>
      <c r="R21" s="12">
        <v>1</v>
      </c>
      <c r="S21" s="13">
        <v>4</v>
      </c>
      <c r="T21" s="13">
        <v>6</v>
      </c>
      <c r="U21" s="12">
        <v>4</v>
      </c>
      <c r="V21" s="13">
        <v>2</v>
      </c>
      <c r="W21" s="13">
        <v>0</v>
      </c>
      <c r="X21" s="13">
        <v>2</v>
      </c>
      <c r="Y21" s="13">
        <v>4</v>
      </c>
      <c r="Z21" s="12">
        <v>2</v>
      </c>
      <c r="AA21" s="13">
        <v>5</v>
      </c>
      <c r="AB21" s="13">
        <v>2</v>
      </c>
      <c r="AC21" s="13">
        <v>1</v>
      </c>
      <c r="AD21" s="13">
        <v>2</v>
      </c>
      <c r="AE21" s="12">
        <v>2</v>
      </c>
      <c r="AF21" s="13">
        <v>6</v>
      </c>
      <c r="AG21" s="12">
        <v>7</v>
      </c>
      <c r="AH21" s="13">
        <v>7</v>
      </c>
      <c r="AI21" s="12">
        <v>5</v>
      </c>
      <c r="AJ21" s="13">
        <v>0</v>
      </c>
      <c r="AK21" s="13">
        <v>1</v>
      </c>
      <c r="AL21" s="13">
        <v>0</v>
      </c>
      <c r="AM21" s="13">
        <v>0</v>
      </c>
      <c r="AN21" s="13">
        <v>7</v>
      </c>
      <c r="AO21" s="13">
        <v>7</v>
      </c>
      <c r="AP21" s="12">
        <v>0</v>
      </c>
      <c r="AQ21" s="13">
        <v>0</v>
      </c>
      <c r="AR21" s="13">
        <v>0</v>
      </c>
      <c r="AS21" s="13">
        <v>0</v>
      </c>
      <c r="AT21" s="13">
        <v>0</v>
      </c>
      <c r="AU21" s="13">
        <v>8</v>
      </c>
      <c r="AV21" s="13">
        <v>7</v>
      </c>
      <c r="AW21" s="12">
        <v>0</v>
      </c>
      <c r="AX21" s="13">
        <v>0</v>
      </c>
      <c r="AY21" s="13">
        <v>0</v>
      </c>
      <c r="AZ21" s="13">
        <v>0</v>
      </c>
      <c r="BA21" s="13">
        <v>1</v>
      </c>
      <c r="BB21" s="13">
        <v>7</v>
      </c>
      <c r="BC21" s="13">
        <v>2</v>
      </c>
      <c r="BD21" s="12">
        <v>0</v>
      </c>
    </row>
    <row r="22" spans="1:56" x14ac:dyDescent="0.2">
      <c r="A22" s="4" t="s">
        <v>86</v>
      </c>
      <c r="B22" s="14">
        <v>1.7100000000000001E-2</v>
      </c>
      <c r="C22" s="15">
        <v>1.24E-2</v>
      </c>
      <c r="D22" s="14">
        <v>2.1700000000000001E-2</v>
      </c>
      <c r="E22" s="15">
        <v>0</v>
      </c>
      <c r="F22" s="15">
        <v>7.4999999999999997E-3</v>
      </c>
      <c r="G22" s="15">
        <v>2.1999999999999999E-2</v>
      </c>
      <c r="H22" s="15">
        <v>2.9899999999999999E-2</v>
      </c>
      <c r="I22" s="15">
        <v>1.6400000000000001E-2</v>
      </c>
      <c r="J22" s="14">
        <v>1.49E-2</v>
      </c>
      <c r="K22" s="15">
        <v>1.9599999999999999E-2</v>
      </c>
      <c r="L22" s="15">
        <v>1.83E-2</v>
      </c>
      <c r="M22" s="15">
        <v>1.7100000000000001E-2</v>
      </c>
      <c r="N22" s="15">
        <v>8.6E-3</v>
      </c>
      <c r="O22" s="15">
        <v>1.5900000000000001E-2</v>
      </c>
      <c r="P22" s="15">
        <v>2.4799999999999999E-2</v>
      </c>
      <c r="Q22" s="15">
        <v>2.0400000000000001E-2</v>
      </c>
      <c r="R22" s="14">
        <v>8.0000000000000002E-3</v>
      </c>
      <c r="S22" s="15">
        <v>1.9199999999999998E-2</v>
      </c>
      <c r="T22" s="15">
        <v>2.0199999999999999E-2</v>
      </c>
      <c r="U22" s="14">
        <v>1.49E-2</v>
      </c>
      <c r="V22" s="15">
        <v>1.2999999999999999E-2</v>
      </c>
      <c r="W22" s="15">
        <v>0</v>
      </c>
      <c r="X22" s="15">
        <v>4.5999999999999999E-2</v>
      </c>
      <c r="Y22" s="15">
        <v>0.58360000000000001</v>
      </c>
      <c r="Z22" s="14">
        <v>6.1000000000000004E-3</v>
      </c>
      <c r="AA22" s="15">
        <v>2.23E-2</v>
      </c>
      <c r="AB22" s="15">
        <v>8.6E-3</v>
      </c>
      <c r="AC22" s="15">
        <v>1.9199999999999998E-2</v>
      </c>
      <c r="AD22" s="15">
        <v>0.54090000000000005</v>
      </c>
      <c r="AE22" s="14">
        <v>7.1999999999999998E-3</v>
      </c>
      <c r="AF22" s="15">
        <v>1.4800000000000001E-2</v>
      </c>
      <c r="AG22" s="14">
        <v>2.0500000000000001E-2</v>
      </c>
      <c r="AH22" s="15">
        <v>2.3699999999999999E-2</v>
      </c>
      <c r="AI22" s="14">
        <v>1.0699999999999999E-2</v>
      </c>
      <c r="AJ22" s="15">
        <v>0</v>
      </c>
      <c r="AK22" s="15">
        <v>5.0000000000000001E-3</v>
      </c>
      <c r="AL22" s="15">
        <v>0</v>
      </c>
      <c r="AM22" s="15">
        <v>0</v>
      </c>
      <c r="AN22" s="15">
        <v>0.65510000000000002</v>
      </c>
      <c r="AO22" s="15">
        <v>0.35709999999999997</v>
      </c>
      <c r="AP22" s="14">
        <v>0</v>
      </c>
      <c r="AQ22" s="15">
        <v>0</v>
      </c>
      <c r="AR22" s="15">
        <v>0</v>
      </c>
      <c r="AS22" s="15">
        <v>0</v>
      </c>
      <c r="AT22" s="15">
        <v>0</v>
      </c>
      <c r="AU22" s="15">
        <v>1</v>
      </c>
      <c r="AV22" s="15">
        <v>1</v>
      </c>
      <c r="AW22" s="14">
        <v>0</v>
      </c>
      <c r="AX22" s="15">
        <v>0</v>
      </c>
      <c r="AY22" s="15">
        <v>0</v>
      </c>
      <c r="AZ22" s="15">
        <v>0</v>
      </c>
      <c r="BA22" s="15">
        <v>3.0999999999999999E-3</v>
      </c>
      <c r="BB22" s="15">
        <v>8.3699999999999997E-2</v>
      </c>
      <c r="BC22" s="15">
        <v>0.43099999999999999</v>
      </c>
      <c r="BD22" s="14">
        <v>0</v>
      </c>
    </row>
    <row r="23" spans="1:56" x14ac:dyDescent="0.2">
      <c r="A23" s="4" t="s">
        <v>116</v>
      </c>
      <c r="B23" s="12">
        <v>102</v>
      </c>
      <c r="C23" s="13">
        <v>68</v>
      </c>
      <c r="D23" s="12">
        <v>34</v>
      </c>
      <c r="E23" s="13">
        <v>5</v>
      </c>
      <c r="F23" s="13">
        <v>24</v>
      </c>
      <c r="G23" s="13">
        <v>17</v>
      </c>
      <c r="H23" s="13">
        <v>23</v>
      </c>
      <c r="I23" s="13">
        <v>21</v>
      </c>
      <c r="J23" s="12">
        <v>13</v>
      </c>
      <c r="K23" s="13">
        <v>16</v>
      </c>
      <c r="L23" s="13">
        <v>6</v>
      </c>
      <c r="M23" s="13">
        <v>12</v>
      </c>
      <c r="N23" s="13">
        <v>13</v>
      </c>
      <c r="O23" s="13">
        <v>18</v>
      </c>
      <c r="P23" s="13">
        <v>11</v>
      </c>
      <c r="Q23" s="13">
        <v>22</v>
      </c>
      <c r="R23" s="12">
        <v>4</v>
      </c>
      <c r="S23" s="13">
        <v>22</v>
      </c>
      <c r="T23" s="13">
        <v>36</v>
      </c>
      <c r="U23" s="12">
        <v>36</v>
      </c>
      <c r="V23" s="13">
        <v>13</v>
      </c>
      <c r="W23" s="13">
        <v>14</v>
      </c>
      <c r="X23" s="13">
        <v>2</v>
      </c>
      <c r="Y23" s="13">
        <v>0</v>
      </c>
      <c r="Z23" s="12">
        <v>15</v>
      </c>
      <c r="AA23" s="13">
        <v>26</v>
      </c>
      <c r="AB23" s="13">
        <v>30</v>
      </c>
      <c r="AC23" s="13">
        <v>4</v>
      </c>
      <c r="AD23" s="13">
        <v>1</v>
      </c>
      <c r="AE23" s="12">
        <v>8</v>
      </c>
      <c r="AF23" s="13">
        <v>58</v>
      </c>
      <c r="AG23" s="12">
        <v>24</v>
      </c>
      <c r="AH23" s="13">
        <v>43</v>
      </c>
      <c r="AI23" s="12">
        <v>41</v>
      </c>
      <c r="AJ23" s="13">
        <v>7</v>
      </c>
      <c r="AK23" s="13">
        <v>3</v>
      </c>
      <c r="AL23" s="13">
        <v>1</v>
      </c>
      <c r="AM23" s="13">
        <v>3</v>
      </c>
      <c r="AN23" s="13">
        <v>1</v>
      </c>
      <c r="AO23" s="13">
        <v>7</v>
      </c>
      <c r="AP23" s="12">
        <v>80</v>
      </c>
      <c r="AQ23" s="13">
        <v>0</v>
      </c>
      <c r="AR23" s="13">
        <v>0</v>
      </c>
      <c r="AS23" s="13">
        <v>0</v>
      </c>
      <c r="AT23" s="13">
        <v>0</v>
      </c>
      <c r="AU23" s="13">
        <v>0</v>
      </c>
      <c r="AV23" s="13">
        <v>0</v>
      </c>
      <c r="AW23" s="12">
        <v>102</v>
      </c>
      <c r="AX23" s="13">
        <v>3</v>
      </c>
      <c r="AY23" s="13">
        <v>5</v>
      </c>
      <c r="AZ23" s="13">
        <v>1</v>
      </c>
      <c r="BA23" s="13">
        <v>2</v>
      </c>
      <c r="BB23" s="13">
        <v>2</v>
      </c>
      <c r="BC23" s="13">
        <v>0</v>
      </c>
      <c r="BD23" s="12">
        <v>86</v>
      </c>
    </row>
    <row r="24" spans="1:56" x14ac:dyDescent="0.2">
      <c r="A24" s="4" t="s">
        <v>86</v>
      </c>
      <c r="B24" s="14">
        <v>0.1187</v>
      </c>
      <c r="C24" s="15">
        <v>0.15920000000000001</v>
      </c>
      <c r="D24" s="14">
        <v>7.8600000000000003E-2</v>
      </c>
      <c r="E24" s="15">
        <v>8.3900000000000002E-2</v>
      </c>
      <c r="F24" s="15">
        <v>0.19409999999999999</v>
      </c>
      <c r="G24" s="15">
        <v>0.128</v>
      </c>
      <c r="H24" s="15">
        <v>0.13100000000000001</v>
      </c>
      <c r="I24" s="15">
        <v>0.1401</v>
      </c>
      <c r="J24" s="14">
        <v>5.8700000000000002E-2</v>
      </c>
      <c r="K24" s="15">
        <v>0.15629999999999999</v>
      </c>
      <c r="L24" s="15">
        <v>5.2200000000000003E-2</v>
      </c>
      <c r="M24" s="15">
        <v>9.7299999999999998E-2</v>
      </c>
      <c r="N24" s="15">
        <v>0.1217</v>
      </c>
      <c r="O24" s="15">
        <v>0.1555</v>
      </c>
      <c r="P24" s="15">
        <v>0.11070000000000001</v>
      </c>
      <c r="Q24" s="15">
        <v>0.1726</v>
      </c>
      <c r="R24" s="14">
        <v>5.7299999999999997E-2</v>
      </c>
      <c r="S24" s="15">
        <v>9.69E-2</v>
      </c>
      <c r="T24" s="15">
        <v>0.1207</v>
      </c>
      <c r="U24" s="14">
        <v>0.1222</v>
      </c>
      <c r="V24" s="15">
        <v>7.9299999999999995E-2</v>
      </c>
      <c r="W24" s="15">
        <v>8.6400000000000005E-2</v>
      </c>
      <c r="X24" s="15">
        <v>3.8100000000000002E-2</v>
      </c>
      <c r="Y24" s="15">
        <v>5.9200000000000003E-2</v>
      </c>
      <c r="Z24" s="14">
        <v>4.8399999999999999E-2</v>
      </c>
      <c r="AA24" s="15">
        <v>0.11409999999999999</v>
      </c>
      <c r="AB24" s="15">
        <v>0.1482</v>
      </c>
      <c r="AC24" s="15">
        <v>8.2400000000000001E-2</v>
      </c>
      <c r="AD24" s="15">
        <v>0.222</v>
      </c>
      <c r="AE24" s="14">
        <v>2.9000000000000001E-2</v>
      </c>
      <c r="AF24" s="15">
        <v>0.13300000000000001</v>
      </c>
      <c r="AG24" s="14">
        <v>7.1599999999999997E-2</v>
      </c>
      <c r="AH24" s="15">
        <v>0.14399999999999999</v>
      </c>
      <c r="AI24" s="14">
        <v>8.6499999999999994E-2</v>
      </c>
      <c r="AJ24" s="15">
        <v>3.9800000000000002E-2</v>
      </c>
      <c r="AK24" s="15">
        <v>2.0400000000000001E-2</v>
      </c>
      <c r="AL24" s="15">
        <v>2.1000000000000001E-2</v>
      </c>
      <c r="AM24" s="15">
        <v>8.8999999999999999E-3</v>
      </c>
      <c r="AN24" s="15">
        <v>0.11360000000000001</v>
      </c>
      <c r="AO24" s="15">
        <v>0.33289999999999997</v>
      </c>
      <c r="AP24" s="14">
        <v>0.67779999999999996</v>
      </c>
      <c r="AQ24" s="15">
        <v>0</v>
      </c>
      <c r="AR24" s="15">
        <v>0</v>
      </c>
      <c r="AS24" s="15">
        <v>0</v>
      </c>
      <c r="AT24" s="15">
        <v>0</v>
      </c>
      <c r="AU24" s="15">
        <v>0</v>
      </c>
      <c r="AV24" s="15">
        <v>0</v>
      </c>
      <c r="AW24" s="14">
        <v>1</v>
      </c>
      <c r="AX24" s="15">
        <v>1.6199999999999999E-2</v>
      </c>
      <c r="AY24" s="15">
        <v>3.5900000000000001E-2</v>
      </c>
      <c r="AZ24" s="15">
        <v>1.2200000000000001E-2</v>
      </c>
      <c r="BA24" s="15">
        <v>8.3000000000000001E-3</v>
      </c>
      <c r="BB24" s="15">
        <v>2.23E-2</v>
      </c>
      <c r="BC24" s="15">
        <v>0</v>
      </c>
      <c r="BD24" s="14">
        <v>0.73309999999999997</v>
      </c>
    </row>
    <row r="25" spans="1:56" x14ac:dyDescent="0.2">
      <c r="A25" s="4" t="s">
        <v>117</v>
      </c>
      <c r="B25" s="12">
        <v>10</v>
      </c>
      <c r="C25" s="13">
        <v>9</v>
      </c>
      <c r="D25" s="12">
        <v>1</v>
      </c>
      <c r="E25" s="13">
        <v>3</v>
      </c>
      <c r="F25" s="13">
        <v>2</v>
      </c>
      <c r="G25" s="13">
        <v>1</v>
      </c>
      <c r="H25" s="13">
        <v>1</v>
      </c>
      <c r="I25" s="13">
        <v>2</v>
      </c>
      <c r="J25" s="12">
        <v>0</v>
      </c>
      <c r="K25" s="13">
        <v>1</v>
      </c>
      <c r="L25" s="13">
        <v>0</v>
      </c>
      <c r="M25" s="13">
        <v>1</v>
      </c>
      <c r="N25" s="13">
        <v>1</v>
      </c>
      <c r="O25" s="13">
        <v>0</v>
      </c>
      <c r="P25" s="13">
        <v>4</v>
      </c>
      <c r="Q25" s="13">
        <v>1</v>
      </c>
      <c r="R25" s="12">
        <v>1</v>
      </c>
      <c r="S25" s="13">
        <v>3</v>
      </c>
      <c r="T25" s="13">
        <v>0</v>
      </c>
      <c r="U25" s="12">
        <v>6</v>
      </c>
      <c r="V25" s="13">
        <v>0</v>
      </c>
      <c r="W25" s="13">
        <v>2</v>
      </c>
      <c r="X25" s="13">
        <v>0</v>
      </c>
      <c r="Y25" s="13">
        <v>0</v>
      </c>
      <c r="Z25" s="12">
        <v>0</v>
      </c>
      <c r="AA25" s="13">
        <v>0</v>
      </c>
      <c r="AB25" s="13">
        <v>0</v>
      </c>
      <c r="AC25" s="13">
        <v>0</v>
      </c>
      <c r="AD25" s="13">
        <v>0</v>
      </c>
      <c r="AE25" s="12">
        <v>0</v>
      </c>
      <c r="AF25" s="13">
        <v>4</v>
      </c>
      <c r="AG25" s="12">
        <v>2</v>
      </c>
      <c r="AH25" s="13">
        <v>4</v>
      </c>
      <c r="AI25" s="12">
        <v>2</v>
      </c>
      <c r="AJ25" s="13">
        <v>0</v>
      </c>
      <c r="AK25" s="13">
        <v>0</v>
      </c>
      <c r="AL25" s="13">
        <v>0</v>
      </c>
      <c r="AM25" s="13">
        <v>1</v>
      </c>
      <c r="AN25" s="13">
        <v>0</v>
      </c>
      <c r="AO25" s="13">
        <v>0</v>
      </c>
      <c r="AP25" s="12">
        <v>2</v>
      </c>
      <c r="AQ25" s="13">
        <v>0</v>
      </c>
      <c r="AR25" s="13">
        <v>0</v>
      </c>
      <c r="AS25" s="13">
        <v>0</v>
      </c>
      <c r="AT25" s="13">
        <v>0</v>
      </c>
      <c r="AU25" s="13">
        <v>0</v>
      </c>
      <c r="AV25" s="13">
        <v>0</v>
      </c>
      <c r="AW25" s="12">
        <v>0</v>
      </c>
      <c r="AX25" s="13">
        <v>0</v>
      </c>
      <c r="AY25" s="13">
        <v>0</v>
      </c>
      <c r="AZ25" s="13">
        <v>1</v>
      </c>
      <c r="BA25" s="13">
        <v>1</v>
      </c>
      <c r="BB25" s="13">
        <v>0</v>
      </c>
      <c r="BC25" s="13">
        <v>0</v>
      </c>
      <c r="BD25" s="12">
        <v>0</v>
      </c>
    </row>
    <row r="26" spans="1:56" x14ac:dyDescent="0.2">
      <c r="A26" s="8" t="s">
        <v>86</v>
      </c>
      <c r="B26" s="16">
        <v>1.1900000000000001E-2</v>
      </c>
      <c r="C26" s="17">
        <v>2.0500000000000001E-2</v>
      </c>
      <c r="D26" s="16">
        <v>3.3999999999999998E-3</v>
      </c>
      <c r="E26" s="17">
        <v>5.04E-2</v>
      </c>
      <c r="F26" s="17">
        <v>2.01E-2</v>
      </c>
      <c r="G26" s="17">
        <v>8.6E-3</v>
      </c>
      <c r="H26" s="17">
        <v>5.7000000000000002E-3</v>
      </c>
      <c r="I26" s="17">
        <v>1.6400000000000001E-2</v>
      </c>
      <c r="J26" s="16">
        <v>0</v>
      </c>
      <c r="K26" s="17">
        <v>6.4999999999999997E-3</v>
      </c>
      <c r="L26" s="17">
        <v>0</v>
      </c>
      <c r="M26" s="17">
        <v>1.18E-2</v>
      </c>
      <c r="N26" s="17">
        <v>1.1900000000000001E-2</v>
      </c>
      <c r="O26" s="17">
        <v>0</v>
      </c>
      <c r="P26" s="17">
        <v>4.1799999999999997E-2</v>
      </c>
      <c r="Q26" s="17">
        <v>1.11E-2</v>
      </c>
      <c r="R26" s="16">
        <v>1.7600000000000001E-2</v>
      </c>
      <c r="S26" s="17">
        <v>1.2800000000000001E-2</v>
      </c>
      <c r="T26" s="17">
        <v>1.2999999999999999E-3</v>
      </c>
      <c r="U26" s="16">
        <v>1.9400000000000001E-2</v>
      </c>
      <c r="V26" s="17">
        <v>5.9999999999999995E-4</v>
      </c>
      <c r="W26" s="17">
        <v>1.17E-2</v>
      </c>
      <c r="X26" s="17">
        <v>0</v>
      </c>
      <c r="Y26" s="17">
        <v>0</v>
      </c>
      <c r="Z26" s="16">
        <v>0</v>
      </c>
      <c r="AA26" s="17">
        <v>5.0000000000000001E-4</v>
      </c>
      <c r="AB26" s="17">
        <v>0</v>
      </c>
      <c r="AC26" s="17">
        <v>0</v>
      </c>
      <c r="AD26" s="17">
        <v>0</v>
      </c>
      <c r="AE26" s="16">
        <v>0</v>
      </c>
      <c r="AF26" s="17">
        <v>8.0999999999999996E-3</v>
      </c>
      <c r="AG26" s="16">
        <v>6.6E-3</v>
      </c>
      <c r="AH26" s="17">
        <v>1.2800000000000001E-2</v>
      </c>
      <c r="AI26" s="16">
        <v>3.3E-3</v>
      </c>
      <c r="AJ26" s="17">
        <v>0</v>
      </c>
      <c r="AK26" s="17">
        <v>0</v>
      </c>
      <c r="AL26" s="17">
        <v>0</v>
      </c>
      <c r="AM26" s="17">
        <v>4.1000000000000003E-3</v>
      </c>
      <c r="AN26" s="17">
        <v>0</v>
      </c>
      <c r="AO26" s="17">
        <v>0</v>
      </c>
      <c r="AP26" s="16">
        <v>1.66E-2</v>
      </c>
      <c r="AQ26" s="17">
        <v>0</v>
      </c>
      <c r="AR26" s="17">
        <v>0</v>
      </c>
      <c r="AS26" s="17">
        <v>0</v>
      </c>
      <c r="AT26" s="17">
        <v>0</v>
      </c>
      <c r="AU26" s="17">
        <v>0</v>
      </c>
      <c r="AV26" s="17">
        <v>0</v>
      </c>
      <c r="AW26" s="16">
        <v>0</v>
      </c>
      <c r="AX26" s="17">
        <v>5.9999999999999995E-4</v>
      </c>
      <c r="AY26" s="17">
        <v>0</v>
      </c>
      <c r="AZ26" s="17">
        <v>8.5000000000000006E-3</v>
      </c>
      <c r="BA26" s="17">
        <v>5.1000000000000004E-3</v>
      </c>
      <c r="BB26" s="17">
        <v>0</v>
      </c>
      <c r="BC26" s="17">
        <v>0</v>
      </c>
      <c r="BD26" s="16">
        <v>0</v>
      </c>
    </row>
    <row r="27" spans="1:56" x14ac:dyDescent="0.2">
      <c r="A27" s="4" t="s">
        <v>97</v>
      </c>
      <c r="B27" s="12">
        <v>863</v>
      </c>
      <c r="C27" s="13">
        <v>429</v>
      </c>
      <c r="D27" s="12">
        <v>433</v>
      </c>
      <c r="E27" s="13">
        <v>66</v>
      </c>
      <c r="F27" s="13">
        <v>122</v>
      </c>
      <c r="G27" s="13">
        <v>132</v>
      </c>
      <c r="H27" s="13">
        <v>173</v>
      </c>
      <c r="I27" s="13">
        <v>147</v>
      </c>
      <c r="J27" s="12">
        <v>223</v>
      </c>
      <c r="K27" s="13">
        <v>105</v>
      </c>
      <c r="L27" s="13">
        <v>116</v>
      </c>
      <c r="M27" s="13">
        <v>123</v>
      </c>
      <c r="N27" s="13">
        <v>104</v>
      </c>
      <c r="O27" s="13">
        <v>116</v>
      </c>
      <c r="P27" s="13">
        <v>102</v>
      </c>
      <c r="Q27" s="13">
        <v>128</v>
      </c>
      <c r="R27" s="12">
        <v>69</v>
      </c>
      <c r="S27" s="13">
        <v>223</v>
      </c>
      <c r="T27" s="13">
        <v>298</v>
      </c>
      <c r="U27" s="12">
        <v>298</v>
      </c>
      <c r="V27" s="13">
        <v>165</v>
      </c>
      <c r="W27" s="13">
        <v>162</v>
      </c>
      <c r="X27" s="13">
        <v>52</v>
      </c>
      <c r="Y27" s="13">
        <v>7</v>
      </c>
      <c r="Z27" s="12">
        <v>301</v>
      </c>
      <c r="AA27" s="13">
        <v>224</v>
      </c>
      <c r="AB27" s="13">
        <v>204</v>
      </c>
      <c r="AC27" s="13">
        <v>52</v>
      </c>
      <c r="AD27" s="13">
        <v>4</v>
      </c>
      <c r="AE27" s="12">
        <v>284</v>
      </c>
      <c r="AF27" s="13">
        <v>437</v>
      </c>
      <c r="AG27" s="12">
        <v>330</v>
      </c>
      <c r="AH27" s="13">
        <v>296</v>
      </c>
      <c r="AI27" s="12">
        <v>477</v>
      </c>
      <c r="AJ27" s="13">
        <v>177</v>
      </c>
      <c r="AK27" s="13">
        <v>169</v>
      </c>
      <c r="AL27" s="13">
        <v>62</v>
      </c>
      <c r="AM27" s="13">
        <v>299</v>
      </c>
      <c r="AN27" s="13">
        <v>10</v>
      </c>
      <c r="AO27" s="13">
        <v>20</v>
      </c>
      <c r="AP27" s="12">
        <v>118</v>
      </c>
      <c r="AQ27" s="13">
        <v>184</v>
      </c>
      <c r="AR27" s="13">
        <v>165</v>
      </c>
      <c r="AS27" s="13">
        <v>67</v>
      </c>
      <c r="AT27" s="13">
        <v>319</v>
      </c>
      <c r="AU27" s="13">
        <v>8</v>
      </c>
      <c r="AV27" s="13">
        <v>7</v>
      </c>
      <c r="AW27" s="12">
        <v>102</v>
      </c>
      <c r="AX27" s="13">
        <v>165</v>
      </c>
      <c r="AY27" s="13">
        <v>143</v>
      </c>
      <c r="AZ27" s="13">
        <v>80</v>
      </c>
      <c r="BA27" s="13">
        <v>239</v>
      </c>
      <c r="BB27" s="13">
        <v>82</v>
      </c>
      <c r="BC27" s="13">
        <v>5</v>
      </c>
      <c r="BD27" s="12">
        <v>118</v>
      </c>
    </row>
    <row r="28" spans="1:56" x14ac:dyDescent="0.2">
      <c r="A28" s="8" t="s">
        <v>86</v>
      </c>
      <c r="B28" s="18">
        <v>1</v>
      </c>
      <c r="C28" s="19">
        <v>1</v>
      </c>
      <c r="D28" s="18">
        <v>0.99990000000000001</v>
      </c>
      <c r="E28" s="19">
        <v>1.0001</v>
      </c>
      <c r="F28" s="19">
        <v>0.99990000000000001</v>
      </c>
      <c r="G28" s="19">
        <v>1.0001</v>
      </c>
      <c r="H28" s="19">
        <v>1</v>
      </c>
      <c r="I28" s="19">
        <v>1</v>
      </c>
      <c r="J28" s="18">
        <v>0.99990000000000001</v>
      </c>
      <c r="K28" s="19">
        <v>1</v>
      </c>
      <c r="L28" s="19">
        <v>1.0001</v>
      </c>
      <c r="M28" s="19">
        <v>1</v>
      </c>
      <c r="N28" s="19">
        <v>1</v>
      </c>
      <c r="O28" s="19">
        <v>0.99990000000000001</v>
      </c>
      <c r="P28" s="19">
        <v>1.0001</v>
      </c>
      <c r="Q28" s="19">
        <v>1</v>
      </c>
      <c r="R28" s="18">
        <v>0.99990000000000001</v>
      </c>
      <c r="S28" s="19">
        <v>0.99990000000000001</v>
      </c>
      <c r="T28" s="19">
        <v>1</v>
      </c>
      <c r="U28" s="18">
        <v>1</v>
      </c>
      <c r="V28" s="19">
        <v>1</v>
      </c>
      <c r="W28" s="19">
        <v>1</v>
      </c>
      <c r="X28" s="19">
        <v>1.0001</v>
      </c>
      <c r="Y28" s="19">
        <v>1</v>
      </c>
      <c r="Z28" s="18">
        <v>1.0001</v>
      </c>
      <c r="AA28" s="19">
        <v>1.0001</v>
      </c>
      <c r="AB28" s="19">
        <v>1</v>
      </c>
      <c r="AC28" s="19">
        <v>1</v>
      </c>
      <c r="AD28" s="19">
        <v>1.0001</v>
      </c>
      <c r="AE28" s="18">
        <v>1</v>
      </c>
      <c r="AF28" s="19">
        <v>1.0001</v>
      </c>
      <c r="AG28" s="18">
        <v>1</v>
      </c>
      <c r="AH28" s="19">
        <v>1</v>
      </c>
      <c r="AI28" s="18">
        <v>1</v>
      </c>
      <c r="AJ28" s="19">
        <v>1.0001</v>
      </c>
      <c r="AK28" s="19">
        <v>1</v>
      </c>
      <c r="AL28" s="19">
        <v>1</v>
      </c>
      <c r="AM28" s="19">
        <v>1.0001</v>
      </c>
      <c r="AN28" s="19">
        <v>1</v>
      </c>
      <c r="AO28" s="19">
        <v>1</v>
      </c>
      <c r="AP28" s="18">
        <v>1.0001</v>
      </c>
      <c r="AQ28" s="19">
        <v>1</v>
      </c>
      <c r="AR28" s="19">
        <v>1</v>
      </c>
      <c r="AS28" s="19">
        <v>1</v>
      </c>
      <c r="AT28" s="19">
        <v>1</v>
      </c>
      <c r="AU28" s="19">
        <v>1</v>
      </c>
      <c r="AV28" s="19">
        <v>1</v>
      </c>
      <c r="AW28" s="18">
        <v>1</v>
      </c>
      <c r="AX28" s="19">
        <v>0.99990000000000001</v>
      </c>
      <c r="AY28" s="19">
        <v>0.99990000000000001</v>
      </c>
      <c r="AZ28" s="19">
        <v>1</v>
      </c>
      <c r="BA28" s="19">
        <v>0.99990000000000001</v>
      </c>
      <c r="BB28" s="19">
        <v>1</v>
      </c>
      <c r="BC28" s="19">
        <v>1</v>
      </c>
      <c r="BD28" s="18">
        <v>0.99990000000000001</v>
      </c>
    </row>
  </sheetData>
  <mergeCells count="13">
    <mergeCell ref="A6:Z6"/>
    <mergeCell ref="A7:Z7"/>
    <mergeCell ref="C9:D9"/>
    <mergeCell ref="E9:J9"/>
    <mergeCell ref="K9:R9"/>
    <mergeCell ref="S9:U9"/>
    <mergeCell ref="V9:Z9"/>
    <mergeCell ref="AX9:BD9"/>
    <mergeCell ref="AA9:AE9"/>
    <mergeCell ref="AF9:AG9"/>
    <mergeCell ref="AH9:AI9"/>
    <mergeCell ref="AJ9:AP9"/>
    <mergeCell ref="AQ9:AW9"/>
  </mergeCells>
  <pageMargins left="0.7" right="0.7" top="0.75" bottom="0.75" header="0.3" footer="0.3"/>
  <pageSetup paperSize="9" orientation="portrait" horizontalDpi="300" verticalDpi="30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17</vt:i4>
      </vt:variant>
    </vt:vector>
  </HeadingPairs>
  <TitlesOfParts>
    <vt:vector size="17" baseType="lpstr">
      <vt:lpstr>Cover sheet and methodology</vt:lpstr>
      <vt:lpstr>Table index</vt:lpstr>
      <vt:lpstr>Table 1</vt:lpstr>
      <vt:lpstr>Table 2</vt:lpstr>
      <vt:lpstr>Table 3</vt:lpstr>
      <vt:lpstr>Table 4</vt:lpstr>
      <vt:lpstr>Table 5</vt:lpstr>
      <vt:lpstr>Table 6</vt:lpstr>
      <vt:lpstr>Table 7</vt:lpstr>
      <vt:lpstr>Table 8</vt:lpstr>
      <vt:lpstr>Table 9</vt:lpstr>
      <vt:lpstr>Table 10</vt:lpstr>
      <vt:lpstr>Table 11</vt:lpstr>
      <vt:lpstr>Table 12</vt:lpstr>
      <vt:lpstr>Table 13</vt:lpstr>
      <vt:lpstr>Table 14</vt:lpstr>
      <vt:lpstr>Table 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Survation</dc:creator>
  <cp:lastModifiedBy>Daral</cp:lastModifiedBy>
  <dcterms:created xsi:type="dcterms:W3CDTF">2019-03-08T11:11:36Z</dcterms:created>
  <dcterms:modified xsi:type="dcterms:W3CDTF">2019-03-08T11:44:28Z</dcterms:modified>
</cp:coreProperties>
</file>