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SUR-NAS-B6\Documents\7. Projects\2019\2. February\Diana Award\"/>
    </mc:Choice>
  </mc:AlternateContent>
  <xr:revisionPtr revIDLastSave="0" documentId="13_ncr:1_{CBB98E96-2091-4101-BDB5-B72572442D0B}" xr6:coauthVersionLast="40" xr6:coauthVersionMax="40" xr10:uidLastSave="{00000000-0000-0000-0000-000000000000}"/>
  <bookViews>
    <workbookView xWindow="14325" yWindow="0" windowWidth="14070" windowHeight="15570" firstSheet="1" activeTab="5" xr2:uid="{00000000-000D-0000-FFFF-FFFF00000000}"/>
  </bookViews>
  <sheets>
    <sheet name="Cover sheet and methodology" sheetId="6" r:id="rId1"/>
    <sheet name="Table index" sheetId="1" r:id="rId2"/>
    <sheet name="Table 1" sheetId="2" r:id="rId3"/>
    <sheet name="Table 2" sheetId="3" r:id="rId4"/>
    <sheet name="Table 3" sheetId="4" r:id="rId5"/>
    <sheet name="Table 4" sheetId="5"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1" l="1"/>
  <c r="A4" i="1"/>
  <c r="A3" i="1"/>
  <c r="A2" i="1"/>
</calcChain>
</file>

<file path=xl/sharedStrings.xml><?xml version="1.0" encoding="utf-8"?>
<sst xmlns="http://schemas.openxmlformats.org/spreadsheetml/2006/main" count="312" uniqueCount="136">
  <si>
    <t>Table</t>
  </si>
  <si>
    <t>Question</t>
  </si>
  <si>
    <t>Question wording</t>
  </si>
  <si>
    <t>Base</t>
  </si>
  <si>
    <t>Table 1</t>
  </si>
  <si>
    <t>Question 1</t>
  </si>
  <si>
    <t>How positively or negatively do you think the media portrays young people?</t>
  </si>
  <si>
    <t>All respondents</t>
  </si>
  <si>
    <t>Table 2</t>
  </si>
  <si>
    <t>Question 2</t>
  </si>
  <si>
    <t>How positive or negative would you say your overall attitude to young people is?</t>
  </si>
  <si>
    <t>Table 3</t>
  </si>
  <si>
    <t>Question 3</t>
  </si>
  <si>
    <t>In general, how involved do you think young people are with social issues such as equality, education or the environment?</t>
  </si>
  <si>
    <t>Table 4</t>
  </si>
  <si>
    <t>Question 4</t>
  </si>
  <si>
    <t>In general, how involved do you think young people are with social issues compared to when you were in this age range?</t>
  </si>
  <si>
    <t>Prepared by Survation on behalf of  The Diana Award</t>
  </si>
  <si>
    <t>Fieldwork conducted:  18-19 February 2019</t>
  </si>
  <si>
    <t>Q1. How positively or negatively do you think the media portrays young people?</t>
  </si>
  <si>
    <t>Base: All respondents</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</si>
  <si>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</si>
  <si>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</si>
  <si>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</si>
  <si>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</si>
  <si>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</si>
  <si>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</si>
  <si>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</si>
  <si>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</si>
  <si>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</si>
  <si>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</si>
  <si>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</si>
  <si>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</si>
  <si>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</si>
  <si>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</si>
  <si>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</si>
  <si>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</si>
  <si>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</si>
  <si>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</si>
  <si>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</si>
  <si>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</si>
  <si>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</si>
  <si>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</si>
  <si>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</si>
  <si>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</si>
  <si>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</si>
  <si>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</si>
  <si>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</si>
  <si>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</si>
  <si>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</si>
  <si>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</si>
  <si>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</si>
  <si>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</si>
  <si>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</si>
  <si>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</si>
  <si>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</si>
  <si>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</si>
  <si>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Weighted total</t>
  </si>
  <si>
    <t>Very positively</t>
  </si>
  <si>
    <t/>
  </si>
  <si>
    <t>Quite positively</t>
  </si>
  <si>
    <t>Neither positively nor negatively</t>
  </si>
  <si>
    <t>Quite negatively</t>
  </si>
  <si>
    <t>Very negatively</t>
  </si>
  <si>
    <t>Don’t know</t>
  </si>
  <si>
    <t>SIGMA</t>
  </si>
  <si>
    <t>Sex</t>
  </si>
  <si>
    <t>Age</t>
  </si>
  <si>
    <t>Region</t>
  </si>
  <si>
    <t>Household income</t>
  </si>
  <si>
    <t>Highest education level</t>
  </si>
  <si>
    <t>2017 Westminster Vote</t>
  </si>
  <si>
    <t>2016 EU Referendum Vote</t>
  </si>
  <si>
    <t>Q2. How positive or negative would you say your overall attitude to young people is?</t>
  </si>
  <si>
    <t>Very positive</t>
  </si>
  <si>
    <t>Quite positive</t>
  </si>
  <si>
    <t>Neither positive nor negative</t>
  </si>
  <si>
    <t>Quite negative</t>
  </si>
  <si>
    <t>Very negative</t>
  </si>
  <si>
    <t>Q3. In general, how involved do you think young people are with social issues such as equality, education or the environment?</t>
  </si>
  <si>
    <t>Very engaged</t>
  </si>
  <si>
    <t>Quite engaged</t>
  </si>
  <si>
    <t>Not that engaged</t>
  </si>
  <si>
    <t>Not at all engaged</t>
  </si>
  <si>
    <t>Q4. In general, how involved do you think young people are with social issues compared to when you were in this age range?</t>
  </si>
  <si>
    <t>Young people are more involved in social issues than my generation was</t>
  </si>
  <si>
    <t>Young people are less involved in social issues than my generation was</t>
  </si>
  <si>
    <t>Young people are equally as involved in social issues as my generation was</t>
  </si>
  <si>
    <t>Don`t know</t>
  </si>
  <si>
    <t>Prepared by Survation on behalf of the Diana Award</t>
  </si>
  <si>
    <t>Methodology</t>
  </si>
  <si>
    <t>Fieldwork Dates</t>
  </si>
  <si>
    <t>Data Weighting</t>
  </si>
  <si>
    <t>Data Collection Method</t>
  </si>
  <si>
    <t>Margin of Error</t>
  </si>
  <si>
    <t>Because only a sample of the full population was interviewed, all results are subject to margin of error, meaning that not all differences are statistically significant.</t>
  </si>
  <si>
    <t>Subsamples from the cross-breaks will be subject to higher margin of error, conclusions drawn from crossbreaks with very small sub-samples should be treated with caution.</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</si>
  <si>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</si>
  <si>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</si>
  <si>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</si>
  <si>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</si>
  <si>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</si>
  <si>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Population Sampled</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</si>
  <si>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</si>
  <si>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</si>
  <si>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Sample Size</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</si>
  <si>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</si>
  <si>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</si>
  <si>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</si>
  <si>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</si>
  <si>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</si>
  <si>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</si>
  <si>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</si>
  <si>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</si>
  <si>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</si>
  <si>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</si>
  <si>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</si>
  <si>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</si>
  <si>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</si>
  <si>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</si>
  <si>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www.twitter.com/damiansurvation for Damian Lyons Lowe's twitter feed</t>
  </si>
  <si>
    <t>Survation are a member of The British Polling Council and abide by its rules:</t>
  </si>
  <si>
    <t>http://www.britishpollingcouncil.org</t>
  </si>
  <si>
    <t>Survation Ltd Registered in England &amp; Wales Number 07143509</t>
  </si>
  <si>
    <t>Attitudes to Young People Poll</t>
  </si>
  <si>
    <t>Attitudes to Young People poll</t>
  </si>
  <si>
    <t>People aged 18+ in the UK</t>
  </si>
  <si>
    <t>18th - 19th February 2019</t>
  </si>
  <si>
    <t>The survey was conducted via online panel.</t>
  </si>
  <si>
    <t>Invitations to complete surveys were sent</t>
  </si>
  <si>
    <t>out to members of the panel. Differential</t>
  </si>
  <si>
    <t>response rates from different demographic</t>
  </si>
  <si>
    <t>groups were taken into account.</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</si>
  <si>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</si>
  <si>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</si>
  <si>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For example, in a question where 50% (the worst case scenario as far as margin of error is concerned) gave a particular answer, with a sample of 1018 it is 95% certain that the ‘true’ value will fall within the range of 3.1%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</si>
</sst>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font>
    <font>
      <b/>
      <sz val="10"/>
      <color rgb="FF000000"/>
      <name val="Arial"/>
    </font>
    <font>
      <b/>
      <sz val="18"/>
      <color rgb="FF000000"/>
      <name val="Arial"/>
    </font>
    <font>
      <b/>
      <sz val="14"/>
      <color rgb="FFFF0000"/>
      <name val="Arial"/>
    </font>
    <font>
      <i/>
      <sz val="10"/>
      <color rgb="FF000000"/>
      <name val="Arial"/>
    </font>
    <font>
      <u/>
      <sz val="10"/>
      <color theme="10"/>
      <name val="Arial"/>
    </font>
    <font>
      <sz val="11"/>
      <color rgb="FF000000"/>
      <name val="Calibri"/>
      <family val="2"/>
      <scheme val="minor"/>
    </font>
    <font>
      <b/>
      <sz val="32"/>
      <color theme="1"/>
      <name val="Frank Regular"/>
      <family val="3"/>
    </font>
    <font>
      <b/>
      <sz val="36"/>
      <color theme="1"/>
      <name val="Frank Regular"/>
      <family val="3"/>
    </font>
    <font>
      <sz val="11"/>
      <color theme="1"/>
      <name val="Frank Regular"/>
      <family val="3"/>
    </font>
    <font>
      <sz val="20"/>
      <color rgb="FF000000"/>
      <name val="Arial"/>
      <family val="2"/>
    </font>
    <font>
      <sz val="20"/>
      <color rgb="FF000000"/>
      <name val="Times New Roman"/>
      <family val="1"/>
    </font>
    <font>
      <b/>
      <sz val="11"/>
      <color rgb="FF000000"/>
      <name val="Frank Regular"/>
      <family val="3"/>
    </font>
    <font>
      <sz val="10"/>
      <color theme="1"/>
      <name val="Frank Regular"/>
      <family val="3"/>
    </font>
    <font>
      <sz val="12"/>
      <color theme="1"/>
      <name val="Cambria"/>
      <family val="1"/>
    </font>
    <font>
      <sz val="10"/>
      <color rgb="FF000000"/>
      <name val="Frank Regular"/>
      <family val="3"/>
    </font>
    <font>
      <b/>
      <sz val="11"/>
      <color theme="1"/>
      <name val="Frank Regular"/>
      <family val="3"/>
    </font>
    <font>
      <b/>
      <sz val="12"/>
      <color rgb="FF000000"/>
      <name val="Frank Regular"/>
      <family val="3"/>
    </font>
    <font>
      <u/>
      <sz val="11"/>
      <color theme="10"/>
      <name val="Calibri"/>
      <family val="2"/>
      <scheme val="minor"/>
    </font>
    <font>
      <u/>
      <sz val="10"/>
      <color theme="10"/>
      <name val="Calibri"/>
      <family val="2"/>
      <scheme val="minor"/>
    </font>
    <font>
      <b/>
      <sz val="10"/>
      <color rgb="FF000000"/>
      <name val="Arial"/>
      <family val="2"/>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6" fillId="0" borderId="0"/>
    <xf numFmtId="0" fontId="18" fillId="0" borderId="0" applyNumberFormat="0" applyFill="0" applyBorder="0" applyAlignment="0" applyProtection="0"/>
  </cellStyleXfs>
  <cellXfs count="556">
    <xf numFmtId="0" fontId="0" fillId="0" borderId="0" xfId="0"/>
    <xf numFmtId="0" fontId="1" fillId="0" borderId="1" xfId="0" applyFont="1" applyBorder="1" applyAlignment="1">
      <alignment horizontal="left" vertical="top"/>
    </xf>
    <xf numFmtId="0" fontId="2" fillId="0" borderId="0" xfId="0" applyFont="1"/>
    <xf numFmtId="0" fontId="3" fillId="0" borderId="0" xfId="0" applyFont="1"/>
    <xf numFmtId="0" fontId="0" fillId="0" borderId="2"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top" wrapText="1"/>
    </xf>
    <xf numFmtId="0" fontId="0" fillId="0" borderId="3" xfId="0" applyFont="1" applyBorder="1" applyAlignment="1">
      <alignment horizontal="left" wrapText="1"/>
    </xf>
    <xf numFmtId="0" fontId="1" fillId="0" borderId="3" xfId="0" applyFont="1" applyBorder="1" applyAlignment="1">
      <alignment horizontal="left" wrapText="1"/>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3" xfId="0" applyNumberFormat="1" applyFont="1" applyBorder="1" applyAlignment="1">
      <alignment horizontal="right"/>
    </xf>
    <xf numFmtId="3" fontId="0" fillId="0" borderId="4" xfId="0" applyNumberFormat="1" applyFont="1" applyBorder="1" applyAlignment="1">
      <alignment horizontal="right"/>
    </xf>
    <xf numFmtId="3" fontId="0"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2" xfId="0" applyNumberFormat="1" applyFont="1" applyBorder="1" applyAlignment="1">
      <alignment horizontal="right"/>
    </xf>
    <xf numFmtId="10" fontId="4" fillId="0" borderId="0" xfId="0" applyNumberFormat="1" applyFont="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3" xfId="0" applyNumberFormat="1" applyFont="1" applyBorder="1" applyAlignment="1">
      <alignment horizontal="right"/>
    </xf>
    <xf numFmtId="10" fontId="4" fillId="0" borderId="4" xfId="0" applyNumberFormat="1" applyFont="1" applyBorder="1" applyAlignment="1">
      <alignment horizontal="right"/>
    </xf>
    <xf numFmtId="10"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3" xfId="0" applyNumberFormat="1" applyFont="1" applyBorder="1" applyAlignment="1">
      <alignment horizontal="right"/>
    </xf>
    <xf numFmtId="9" fontId="4" fillId="0" borderId="4" xfId="0" applyNumberFormat="1" applyFont="1" applyBorder="1" applyAlignment="1">
      <alignment horizontal="right"/>
    </xf>
    <xf numFmtId="9" fontId="4" fillId="0" borderId="3"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2" xfId="0" applyNumberFormat="1" applyFont="1" applyBorder="1" applyAlignment="1">
      <alignment horizontal="right"/>
    </xf>
    <xf numFmtId="3" fontId="0" fillId="0" borderId="0" xfId="0" applyNumberFormat="1" applyFont="1" applyAlignment="1">
      <alignment horizontal="right"/>
    </xf>
    <xf numFmtId="0" fontId="0" fillId="0" borderId="1" xfId="0" applyFont="1" applyBorder="1" applyAlignment="1">
      <alignment horizontal="left" vertical="top" wrapText="1"/>
    </xf>
    <xf numFmtId="0" fontId="5"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xf numFmtId="0" fontId="1" fillId="0" borderId="6" xfId="0" applyFont="1" applyBorder="1" applyAlignment="1">
      <alignment horizontal="center" wrapText="1"/>
    </xf>
    <xf numFmtId="0" fontId="1" fillId="0" borderId="5" xfId="0" applyFont="1" applyBorder="1" applyAlignment="1">
      <alignment horizontal="center" wrapText="1"/>
    </xf>
    <xf numFmtId="0" fontId="7" fillId="2" borderId="0" xfId="1" applyFont="1" applyFill="1"/>
    <xf numFmtId="0" fontId="8" fillId="2" borderId="0" xfId="1" applyFont="1" applyFill="1"/>
    <xf numFmtId="14" fontId="9" fillId="2" borderId="0" xfId="1" applyNumberFormat="1" applyFont="1" applyFill="1"/>
    <xf numFmtId="0" fontId="9" fillId="2" borderId="0" xfId="1" applyFont="1" applyFill="1"/>
    <xf numFmtId="0" fontId="10" fillId="2" borderId="0" xfId="1" applyFont="1" applyFill="1" applyAlignment="1">
      <alignment vertical="center"/>
    </xf>
    <xf numFmtId="0" fontId="11" fillId="2" borderId="0" xfId="1" applyFont="1" applyFill="1" applyAlignment="1">
      <alignment vertical="center"/>
    </xf>
    <xf numFmtId="0" fontId="6" fillId="2" borderId="0" xfId="1" applyFill="1"/>
    <xf numFmtId="0" fontId="12" fillId="2" borderId="0" xfId="1" applyFont="1" applyFill="1" applyAlignment="1">
      <alignment vertical="center"/>
    </xf>
    <xf numFmtId="0" fontId="13" fillId="2" borderId="0" xfId="1" applyFont="1" applyFill="1" applyAlignment="1">
      <alignment vertical="center"/>
    </xf>
    <xf numFmtId="0" fontId="14" fillId="2" borderId="0" xfId="1" applyFont="1" applyFill="1" applyAlignment="1">
      <alignment vertical="center"/>
    </xf>
    <xf numFmtId="0" fontId="15" fillId="2" borderId="0" xfId="1" applyFont="1" applyFill="1" applyAlignment="1">
      <alignment vertical="center"/>
    </xf>
    <xf numFmtId="0" fontId="16" fillId="2" borderId="0" xfId="1" applyFont="1" applyFill="1"/>
    <xf numFmtId="0" fontId="13" fillId="2" borderId="0" xfId="1" applyFont="1" applyFill="1"/>
    <xf numFmtId="3" fontId="13" fillId="2" borderId="0" xfId="1" applyNumberFormat="1" applyFont="1" applyFill="1" applyAlignment="1">
      <alignment vertical="center"/>
    </xf>
    <xf numFmtId="0" fontId="17" fillId="2" borderId="0" xfId="1" applyFont="1" applyFill="1" applyAlignment="1">
      <alignment vertical="center"/>
    </xf>
    <xf numFmtId="0" fontId="19" fillId="2" borderId="0" xfId="2" applyFont="1" applyFill="1"/>
    <xf numFmtId="0" fontId="0" fillId="2" borderId="0" xfId="0" applyFill="1"/>
    <xf numFmtId="0" fontId="20" fillId="0" borderId="0" xfId="0" applyFont="1" applyAlignment="1">
      <alignment horizontal="left" vertical="top" wrapText="1"/>
    </xf>
  </cellXfs>
  <cellStyles count="3">
    <cellStyle name="Hyperlink 2" xfId="2" xr:uid="{005B7F8D-DB60-4A30-A5D0-10495ABF3AC5}"/>
    <cellStyle name="Normal" xfId="0" builtinId="0"/>
    <cellStyle name="Normal 2" xfId="1" xr:uid="{1AF55E94-A778-4B4F-B398-5C59AD3EE9C7}"/>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5</xdr:row>
      <xdr:rowOff>28575</xdr:rowOff>
    </xdr:from>
    <xdr:to>
      <xdr:col>4</xdr:col>
      <xdr:colOff>380594</xdr:colOff>
      <xdr:row>13</xdr:row>
      <xdr:rowOff>142699</xdr:rowOff>
    </xdr:to>
    <xdr:pic>
      <xdr:nvPicPr>
        <xdr:cNvPr id="2" name="Picture 1">
          <a:extLst>
            <a:ext uri="{FF2B5EF4-FFF2-40B4-BE49-F238E27FC236}">
              <a16:creationId xmlns:a16="http://schemas.microsoft.com/office/drawing/2014/main" id="{26EB9210-26CC-4921-8A88-CA94FBEC99E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alphaModFix/>
        </a:blip>
        <a:stretch>
          <a:fillRect/>
        </a:stretch>
      </xdr:blipFill>
      <xdr:spPr>
        <a:xfrm>
          <a:off x="28575" y="1724025"/>
          <a:ext cx="3247619" cy="1409524"/>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5"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abel.taylor@survation.com" TargetMode="External"/><Relationship Id="rId1" Type="http://schemas.openxmlformats.org/officeDocument/2006/relationships/hyperlink" Target="mailto:vilma.nurmela@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7BE1-8C4F-4466-B55A-D9CAFC005991}">
  <dimension ref="A1:E59"/>
  <sheetViews>
    <sheetView workbookViewId="0">
      <selection activeCell="J3" sqref="J3"/>
    </sheetView>
  </sheetViews>
  <sheetFormatPr defaultRowHeight="12.75" x14ac:dyDescent="0.2"/>
  <cols>
    <col min="1" max="1" width="16" style="554" customWidth="1"/>
    <col min="2" max="16384" width="9.140625" style="554"/>
  </cols>
  <sheetData>
    <row r="1" spans="1:5" ht="42" x14ac:dyDescent="0.65">
      <c r="A1" s="538" t="s">
        <v>124</v>
      </c>
      <c r="B1" s="538"/>
      <c r="C1" s="538"/>
      <c r="D1" s="538"/>
      <c r="E1" s="538"/>
    </row>
    <row r="2" spans="1:5" ht="46.5" x14ac:dyDescent="0.7">
      <c r="A2" s="539"/>
      <c r="B2" s="539"/>
      <c r="C2" s="539"/>
      <c r="D2" s="539"/>
      <c r="E2" s="539"/>
    </row>
    <row r="3" spans="1:5" ht="15" x14ac:dyDescent="0.25">
      <c r="A3" s="540">
        <v>43516</v>
      </c>
      <c r="B3" s="541"/>
      <c r="C3" s="541"/>
      <c r="D3" s="541"/>
      <c r="E3" s="541"/>
    </row>
    <row r="4" spans="1:5" ht="15" x14ac:dyDescent="0.25">
      <c r="A4" s="541" t="s">
        <v>89</v>
      </c>
      <c r="B4" s="541"/>
      <c r="C4" s="541"/>
      <c r="D4" s="541"/>
      <c r="E4" s="541"/>
    </row>
    <row r="5" spans="1:5" ht="15" x14ac:dyDescent="0.25">
      <c r="A5" s="541"/>
      <c r="B5" s="541"/>
      <c r="C5" s="541"/>
      <c r="D5" s="541"/>
      <c r="E5" s="541"/>
    </row>
    <row r="6" spans="1:5" ht="15" x14ac:dyDescent="0.25">
      <c r="A6" s="541"/>
      <c r="B6" s="541"/>
      <c r="C6" s="541"/>
      <c r="D6" s="541"/>
      <c r="E6" s="541"/>
    </row>
    <row r="7" spans="1:5" ht="15" x14ac:dyDescent="0.25">
      <c r="A7" s="541"/>
      <c r="B7" s="541"/>
      <c r="C7" s="541"/>
      <c r="D7" s="541"/>
      <c r="E7" s="541"/>
    </row>
    <row r="8" spans="1:5" ht="15" x14ac:dyDescent="0.25">
      <c r="A8" s="541"/>
      <c r="B8" s="541"/>
      <c r="C8" s="541"/>
      <c r="D8" s="541"/>
      <c r="E8" s="541"/>
    </row>
    <row r="9" spans="1:5" ht="15" x14ac:dyDescent="0.25">
      <c r="A9" s="541"/>
      <c r="B9" s="541"/>
      <c r="C9" s="541"/>
      <c r="D9" s="541"/>
      <c r="E9" s="541"/>
    </row>
    <row r="10" spans="1:5" ht="15" x14ac:dyDescent="0.25">
      <c r="A10" s="541"/>
      <c r="B10" s="541"/>
      <c r="C10" s="541"/>
      <c r="D10" s="541"/>
      <c r="E10" s="541"/>
    </row>
    <row r="11" spans="1:5" ht="15" x14ac:dyDescent="0.25">
      <c r="A11" s="541"/>
      <c r="B11" s="541"/>
      <c r="C11" s="541"/>
      <c r="D11" s="541"/>
      <c r="E11" s="541"/>
    </row>
    <row r="12" spans="1:5" ht="15" x14ac:dyDescent="0.25">
      <c r="A12" s="541"/>
      <c r="B12" s="541"/>
      <c r="C12" s="541"/>
      <c r="D12" s="541"/>
      <c r="E12" s="541"/>
    </row>
    <row r="13" spans="1:5" ht="15" x14ac:dyDescent="0.25">
      <c r="A13" s="541"/>
      <c r="B13" s="541"/>
      <c r="C13" s="541"/>
      <c r="D13" s="541"/>
      <c r="E13" s="541"/>
    </row>
    <row r="14" spans="1:5" ht="15" x14ac:dyDescent="0.25">
      <c r="A14" s="541"/>
      <c r="B14" s="541"/>
      <c r="C14" s="541"/>
      <c r="D14" s="541"/>
      <c r="E14" s="541"/>
    </row>
    <row r="15" spans="1:5" ht="25.5" x14ac:dyDescent="0.25">
      <c r="A15" s="542" t="s">
        <v>90</v>
      </c>
      <c r="B15" s="541"/>
      <c r="C15" s="541"/>
      <c r="D15" s="541"/>
      <c r="E15" s="541"/>
    </row>
    <row r="16" spans="1:5" ht="26.25" x14ac:dyDescent="0.25">
      <c r="A16" s="543"/>
      <c r="B16" s="541"/>
      <c r="C16" s="541"/>
      <c r="D16" s="541"/>
      <c r="E16" s="544"/>
    </row>
    <row r="17" spans="1:5" ht="15" x14ac:dyDescent="0.25">
      <c r="A17" s="545" t="s">
        <v>91</v>
      </c>
      <c r="B17" s="541"/>
      <c r="C17" s="541"/>
      <c r="D17" s="541"/>
      <c r="E17" s="545" t="s">
        <v>92</v>
      </c>
    </row>
    <row r="18" spans="1:5" ht="15" x14ac:dyDescent="0.25">
      <c r="A18" s="546" t="s">
        <v>127</v>
      </c>
      <c r="B18" s="541"/>
      <c r="C18" s="541"/>
      <c r="D18" s="541"/>
      <c r="E18" s="546" t="s">
        <v>133</v>
      </c>
    </row>
    <row r="19" spans="1:5" ht="15.75" x14ac:dyDescent="0.25">
      <c r="A19" s="547"/>
      <c r="B19" s="541"/>
      <c r="C19" s="541"/>
      <c r="D19" s="541"/>
      <c r="E19" s="548" t="s">
        <v>134</v>
      </c>
    </row>
    <row r="20" spans="1:5" ht="15" x14ac:dyDescent="0.25">
      <c r="A20" s="545" t="s">
        <v>93</v>
      </c>
      <c r="B20" s="541"/>
      <c r="C20" s="541"/>
      <c r="D20" s="541"/>
      <c r="E20" s="548"/>
    </row>
    <row r="21" spans="1:5" ht="15" x14ac:dyDescent="0.25">
      <c r="A21" s="546" t="s">
        <v>128</v>
      </c>
      <c r="B21" s="541"/>
      <c r="C21" s="541"/>
      <c r="D21" s="541"/>
      <c r="E21" s="545" t="s">
        <v>94</v>
      </c>
    </row>
    <row r="22" spans="1:5" ht="15" x14ac:dyDescent="0.25">
      <c r="A22" s="546" t="s">
        <v>129</v>
      </c>
      <c r="B22" s="541"/>
      <c r="C22" s="541"/>
      <c r="D22" s="541"/>
      <c r="E22" s="545"/>
    </row>
    <row r="23" spans="1:5" ht="15" x14ac:dyDescent="0.25">
      <c r="A23" s="546" t="s">
        <v>130</v>
      </c>
      <c r="B23" s="541"/>
      <c r="C23" s="541"/>
      <c r="D23" s="541"/>
      <c r="E23" s="546" t="s">
        <v>95</v>
      </c>
    </row>
    <row r="24" spans="1:5" ht="15" x14ac:dyDescent="0.25">
      <c r="A24" s="546" t="s">
        <v>131</v>
      </c>
      <c r="B24" s="541"/>
      <c r="C24" s="541"/>
      <c r="D24" s="541"/>
      <c r="E24" s="546" t="s">
        <v>135</v>
      </c>
    </row>
    <row r="25" spans="1:5" ht="15" x14ac:dyDescent="0.25">
      <c r="A25" s="546" t="s">
        <v>132</v>
      </c>
      <c r="B25" s="541"/>
      <c r="C25" s="541"/>
      <c r="D25" s="541"/>
      <c r="E25" s="546" t="s">
        <v>96</v>
      </c>
    </row>
    <row r="26" spans="1:5" ht="15" x14ac:dyDescent="0.25">
      <c r="A26" s="546"/>
      <c r="B26" s="541"/>
      <c r="C26" s="541"/>
      <c r="D26" s="541"/>
      <c r="E26" s="546"/>
    </row>
    <row r="27" spans="1:5" ht="15" x14ac:dyDescent="0.25">
      <c r="A27" s="545" t="s">
        <v>102</v>
      </c>
      <c r="B27" s="541"/>
      <c r="C27" s="541"/>
      <c r="D27" s="541"/>
      <c r="E27" s="549" t="s">
        <v>97</v>
      </c>
    </row>
    <row r="28" spans="1:5" ht="15" x14ac:dyDescent="0.25">
      <c r="A28" s="546" t="s">
        <v>126</v>
      </c>
      <c r="B28" s="541"/>
      <c r="C28" s="541"/>
      <c r="D28" s="541"/>
      <c r="E28" s="550" t="s">
        <v>98</v>
      </c>
    </row>
    <row r="29" spans="1:5" ht="15" x14ac:dyDescent="0.25">
      <c r="A29" s="545"/>
      <c r="B29" s="541"/>
      <c r="C29" s="541"/>
      <c r="D29" s="541"/>
      <c r="E29" s="550" t="s">
        <v>99</v>
      </c>
    </row>
    <row r="30" spans="1:5" ht="15" x14ac:dyDescent="0.25">
      <c r="A30" s="545" t="s">
        <v>105</v>
      </c>
      <c r="B30" s="541"/>
      <c r="C30" s="541"/>
      <c r="D30" s="541"/>
      <c r="E30" s="550" t="s">
        <v>100</v>
      </c>
    </row>
    <row r="31" spans="1:5" ht="15" x14ac:dyDescent="0.25">
      <c r="A31" s="551">
        <v>1018</v>
      </c>
      <c r="B31" s="541"/>
      <c r="C31" s="541"/>
      <c r="D31" s="541"/>
      <c r="E31" s="550" t="s">
        <v>101</v>
      </c>
    </row>
    <row r="32" spans="1:5" ht="15" x14ac:dyDescent="0.25">
      <c r="A32" s="544"/>
      <c r="B32" s="541"/>
      <c r="C32" s="541"/>
      <c r="D32" s="541"/>
      <c r="E32" s="550" t="s">
        <v>103</v>
      </c>
    </row>
    <row r="33" spans="1:5" ht="15" x14ac:dyDescent="0.25">
      <c r="A33" s="551"/>
      <c r="B33" s="541"/>
      <c r="C33" s="541"/>
      <c r="D33" s="541"/>
      <c r="E33" s="550"/>
    </row>
    <row r="34" spans="1:5" ht="15.75" x14ac:dyDescent="0.25">
      <c r="A34" s="547"/>
      <c r="B34" s="544"/>
      <c r="C34" s="544"/>
      <c r="D34" s="544"/>
      <c r="E34" s="550" t="s">
        <v>104</v>
      </c>
    </row>
    <row r="35" spans="1:5" ht="15" x14ac:dyDescent="0.25">
      <c r="A35" s="545"/>
      <c r="B35" s="541"/>
      <c r="C35" s="541"/>
      <c r="D35" s="541"/>
      <c r="E35" s="550" t="s">
        <v>106</v>
      </c>
    </row>
    <row r="36" spans="1:5" ht="15.75" x14ac:dyDescent="0.25">
      <c r="A36" s="552"/>
      <c r="B36" s="541"/>
      <c r="C36" s="541"/>
      <c r="D36" s="541"/>
      <c r="E36" s="550"/>
    </row>
    <row r="37" spans="1:5" ht="15" x14ac:dyDescent="0.25">
      <c r="A37" s="551"/>
      <c r="B37" s="541"/>
      <c r="C37" s="541"/>
      <c r="D37" s="541"/>
      <c r="E37" s="550" t="s">
        <v>107</v>
      </c>
    </row>
    <row r="38" spans="1:5" ht="15" x14ac:dyDescent="0.25">
      <c r="A38" s="541"/>
      <c r="B38" s="541"/>
      <c r="C38" s="541"/>
      <c r="D38" s="541"/>
      <c r="E38" s="550"/>
    </row>
    <row r="39" spans="1:5" ht="15" x14ac:dyDescent="0.25">
      <c r="A39" s="541"/>
      <c r="B39" s="541"/>
      <c r="C39" s="541"/>
      <c r="D39" s="541"/>
      <c r="E39" s="550" t="s">
        <v>108</v>
      </c>
    </row>
    <row r="40" spans="1:5" ht="15" x14ac:dyDescent="0.25">
      <c r="A40" s="541"/>
      <c r="B40" s="541"/>
      <c r="C40" s="541"/>
      <c r="D40" s="541"/>
      <c r="E40" s="550"/>
    </row>
    <row r="41" spans="1:5" ht="15" x14ac:dyDescent="0.25">
      <c r="A41" s="541"/>
      <c r="B41" s="541"/>
      <c r="C41" s="541"/>
      <c r="D41" s="541"/>
      <c r="E41" s="550" t="s">
        <v>109</v>
      </c>
    </row>
    <row r="42" spans="1:5" ht="15" x14ac:dyDescent="0.25">
      <c r="A42" s="541"/>
      <c r="B42" s="541"/>
      <c r="C42" s="541"/>
      <c r="D42" s="541"/>
      <c r="E42" s="550" t="s">
        <v>110</v>
      </c>
    </row>
    <row r="43" spans="1:5" ht="15" x14ac:dyDescent="0.25">
      <c r="A43" s="541"/>
      <c r="B43" s="541"/>
      <c r="C43" s="541"/>
      <c r="D43" s="541"/>
      <c r="E43" s="553" t="s">
        <v>111</v>
      </c>
    </row>
    <row r="44" spans="1:5" ht="15" x14ac:dyDescent="0.25">
      <c r="A44" s="541"/>
      <c r="B44" s="541"/>
      <c r="C44" s="541"/>
      <c r="D44" s="541"/>
      <c r="E44" s="553"/>
    </row>
    <row r="45" spans="1:5" ht="15" x14ac:dyDescent="0.25">
      <c r="A45" s="541"/>
      <c r="B45" s="541"/>
      <c r="C45" s="541"/>
      <c r="D45" s="541"/>
      <c r="E45" s="550" t="s">
        <v>112</v>
      </c>
    </row>
    <row r="46" spans="1:5" ht="15" x14ac:dyDescent="0.25">
      <c r="A46" s="541"/>
      <c r="B46" s="541"/>
      <c r="C46" s="541"/>
      <c r="D46" s="541"/>
      <c r="E46" s="550" t="s">
        <v>113</v>
      </c>
    </row>
    <row r="47" spans="1:5" ht="15" x14ac:dyDescent="0.25">
      <c r="A47" s="541"/>
      <c r="B47" s="541"/>
      <c r="C47" s="541"/>
      <c r="D47" s="541"/>
      <c r="E47" s="553" t="s">
        <v>114</v>
      </c>
    </row>
    <row r="48" spans="1:5" ht="15" x14ac:dyDescent="0.25">
      <c r="A48" s="541"/>
      <c r="B48" s="541"/>
      <c r="C48" s="541"/>
      <c r="D48" s="541"/>
      <c r="E48" s="550"/>
    </row>
    <row r="49" spans="1:5" ht="15" x14ac:dyDescent="0.25">
      <c r="A49" s="541"/>
      <c r="B49" s="541"/>
      <c r="C49" s="541"/>
      <c r="D49" s="541"/>
      <c r="E49" s="550" t="s">
        <v>115</v>
      </c>
    </row>
    <row r="50" spans="1:5" ht="15" x14ac:dyDescent="0.25">
      <c r="A50" s="541"/>
      <c r="B50" s="541"/>
      <c r="C50" s="541"/>
      <c r="D50" s="541"/>
      <c r="E50" s="550" t="s">
        <v>116</v>
      </c>
    </row>
    <row r="51" spans="1:5" ht="15" x14ac:dyDescent="0.25">
      <c r="A51" s="541"/>
      <c r="B51" s="541"/>
      <c r="C51" s="541"/>
      <c r="D51" s="541"/>
      <c r="E51" s="550"/>
    </row>
    <row r="52" spans="1:5" ht="15" x14ac:dyDescent="0.25">
      <c r="A52" s="541"/>
      <c r="B52" s="541"/>
      <c r="C52" s="541"/>
      <c r="D52" s="541"/>
      <c r="E52" s="550" t="s">
        <v>117</v>
      </c>
    </row>
    <row r="53" spans="1:5" ht="15" x14ac:dyDescent="0.25">
      <c r="A53" s="541"/>
      <c r="B53" s="541"/>
      <c r="C53" s="541"/>
      <c r="D53" s="541"/>
      <c r="E53" s="550"/>
    </row>
    <row r="54" spans="1:5" ht="15" x14ac:dyDescent="0.25">
      <c r="A54" s="541"/>
      <c r="B54" s="541"/>
      <c r="C54" s="541"/>
      <c r="D54" s="541"/>
      <c r="E54" s="550" t="s">
        <v>118</v>
      </c>
    </row>
    <row r="55" spans="1:5" ht="15" x14ac:dyDescent="0.25">
      <c r="B55" s="541"/>
      <c r="C55" s="541"/>
      <c r="D55" s="541"/>
      <c r="E55" s="550" t="s">
        <v>119</v>
      </c>
    </row>
    <row r="56" spans="1:5" ht="15" x14ac:dyDescent="0.25">
      <c r="B56" s="541"/>
      <c r="C56" s="541"/>
      <c r="D56" s="541"/>
      <c r="E56" s="550" t="s">
        <v>120</v>
      </c>
    </row>
    <row r="57" spans="1:5" ht="15" x14ac:dyDescent="0.25">
      <c r="B57" s="541"/>
      <c r="C57" s="541"/>
      <c r="D57" s="541"/>
      <c r="E57" s="550" t="s">
        <v>121</v>
      </c>
    </row>
    <row r="58" spans="1:5" ht="15" x14ac:dyDescent="0.25">
      <c r="B58" s="541"/>
      <c r="C58" s="541"/>
      <c r="D58" s="541"/>
      <c r="E58" s="550" t="s">
        <v>122</v>
      </c>
    </row>
    <row r="59" spans="1:5" ht="15" x14ac:dyDescent="0.25">
      <c r="B59" s="541"/>
      <c r="C59" s="541"/>
      <c r="D59" s="541"/>
      <c r="E59" s="550" t="s">
        <v>123</v>
      </c>
    </row>
  </sheetData>
  <hyperlinks>
    <hyperlink ref="E43" r:id="rId1" xr:uid="{0EA340DD-6B0F-48FA-BC89-AF1E7CD0DD0A}"/>
    <hyperlink ref="E47" r:id="rId2" xr:uid="{F0E6949D-14C6-4D88-A9C5-1134A04BC40E}"/>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orkbookViewId="0"/>
  </sheetViews>
  <sheetFormatPr defaultRowHeight="12.75" x14ac:dyDescent="0.2"/>
  <cols>
    <col min="2" max="2" width="15.7109375" customWidth="1"/>
    <col min="3" max="3" width="120.7109375" customWidth="1"/>
    <col min="4" max="4" width="50.7109375" customWidth="1"/>
  </cols>
  <sheetData>
    <row r="1" spans="1:4" x14ac:dyDescent="0.2">
      <c r="A1" s="1" t="s">
        <v>0</v>
      </c>
      <c r="B1" s="1" t="s">
        <v>1</v>
      </c>
      <c r="C1" s="1" t="s">
        <v>2</v>
      </c>
      <c r="D1" s="1" t="s">
        <v>3</v>
      </c>
    </row>
    <row r="2" spans="1:4" x14ac:dyDescent="0.2">
      <c r="A2" s="533" t="str">
        <f>HYPERLINK("#'Table 1'!A5", "Table 1")</f>
        <v>Table 1</v>
      </c>
      <c r="B2" s="532" t="s">
        <v>5</v>
      </c>
      <c r="C2" s="532" t="s">
        <v>6</v>
      </c>
      <c r="D2" s="532" t="s">
        <v>7</v>
      </c>
    </row>
    <row r="3" spans="1:4" x14ac:dyDescent="0.2">
      <c r="A3" s="533" t="str">
        <f>HYPERLINK("#'Table 2'!A5", "Table 2")</f>
        <v>Table 2</v>
      </c>
      <c r="B3" s="532" t="s">
        <v>9</v>
      </c>
      <c r="C3" s="532" t="s">
        <v>10</v>
      </c>
      <c r="D3" s="532" t="s">
        <v>7</v>
      </c>
    </row>
    <row r="4" spans="1:4" x14ac:dyDescent="0.2">
      <c r="A4" s="533" t="str">
        <f>HYPERLINK("#'Table 3'!A5", "Table 3")</f>
        <v>Table 3</v>
      </c>
      <c r="B4" s="532" t="s">
        <v>12</v>
      </c>
      <c r="C4" s="532" t="s">
        <v>13</v>
      </c>
      <c r="D4" s="532" t="s">
        <v>7</v>
      </c>
    </row>
    <row r="5" spans="1:4" x14ac:dyDescent="0.2">
      <c r="A5" s="533" t="str">
        <f>HYPERLINK("#'Table 4'!A5", "Table 4")</f>
        <v>Table 4</v>
      </c>
      <c r="B5" s="532" t="s">
        <v>15</v>
      </c>
      <c r="C5" s="532" t="s">
        <v>16</v>
      </c>
      <c r="D5" s="532"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6"/>
  <sheetViews>
    <sheetView workbookViewId="0">
      <selection activeCell="A6" sqref="A6:Z6"/>
    </sheetView>
  </sheetViews>
  <sheetFormatPr defaultRowHeight="12.75" x14ac:dyDescent="0.2"/>
  <cols>
    <col min="1" max="1" width="30.7109375" customWidth="1"/>
    <col min="2" max="35" width="10.7109375" customWidth="1"/>
  </cols>
  <sheetData>
    <row r="1" spans="1:36" ht="23.25" x14ac:dyDescent="0.35">
      <c r="A1" s="2" t="s">
        <v>125</v>
      </c>
    </row>
    <row r="2" spans="1:36" ht="18" x14ac:dyDescent="0.25">
      <c r="A2" s="3" t="s">
        <v>17</v>
      </c>
    </row>
    <row r="3" spans="1:36" x14ac:dyDescent="0.2">
      <c r="A3" t="s">
        <v>18</v>
      </c>
    </row>
    <row r="5" spans="1:36" x14ac:dyDescent="0.2">
      <c r="A5" s="7" t="s">
        <v>4</v>
      </c>
    </row>
    <row r="6" spans="1:36" ht="42" customHeight="1" x14ac:dyDescent="0.2">
      <c r="A6" s="555" t="s">
        <v>19</v>
      </c>
      <c r="B6" s="535"/>
      <c r="C6" s="535"/>
      <c r="D6" s="535"/>
      <c r="E6" s="535"/>
      <c r="F6" s="535"/>
      <c r="G6" s="535"/>
      <c r="H6" s="535"/>
      <c r="I6" s="535"/>
      <c r="J6" s="535"/>
      <c r="K6" s="535"/>
      <c r="L6" s="535"/>
      <c r="M6" s="535"/>
      <c r="N6" s="535"/>
      <c r="O6" s="535"/>
      <c r="P6" s="535"/>
      <c r="Q6" s="535"/>
      <c r="R6" s="535"/>
      <c r="S6" s="535"/>
      <c r="T6" s="535"/>
      <c r="U6" s="535"/>
      <c r="V6" s="535"/>
      <c r="W6" s="535"/>
      <c r="X6" s="535"/>
      <c r="Y6" s="535"/>
      <c r="Z6" s="535"/>
    </row>
    <row r="7" spans="1:36" x14ac:dyDescent="0.2">
      <c r="A7" s="534" t="s">
        <v>20</v>
      </c>
      <c r="B7" s="535"/>
      <c r="C7" s="535"/>
      <c r="D7" s="535"/>
      <c r="E7" s="535"/>
      <c r="F7" s="535"/>
      <c r="G7" s="535"/>
      <c r="H7" s="535"/>
      <c r="I7" s="535"/>
      <c r="J7" s="535"/>
      <c r="K7" s="535"/>
      <c r="L7" s="535"/>
      <c r="M7" s="535"/>
      <c r="N7" s="535"/>
      <c r="O7" s="535"/>
      <c r="P7" s="535"/>
      <c r="Q7" s="535"/>
      <c r="R7" s="535"/>
      <c r="S7" s="535"/>
      <c r="T7" s="535"/>
      <c r="U7" s="535"/>
      <c r="V7" s="535"/>
      <c r="W7" s="535"/>
      <c r="X7" s="535"/>
      <c r="Y7" s="535"/>
      <c r="Z7" s="535"/>
    </row>
    <row r="9" spans="1:36" ht="39.950000000000003" customHeight="1" x14ac:dyDescent="0.2">
      <c r="B9" s="5"/>
      <c r="C9" s="536" t="s">
        <v>66</v>
      </c>
      <c r="D9" s="537"/>
      <c r="E9" s="536" t="s">
        <v>67</v>
      </c>
      <c r="F9" s="536"/>
      <c r="G9" s="536"/>
      <c r="H9" s="536"/>
      <c r="I9" s="536"/>
      <c r="J9" s="537"/>
      <c r="K9" s="536" t="s">
        <v>68</v>
      </c>
      <c r="L9" s="536"/>
      <c r="M9" s="536"/>
      <c r="N9" s="536"/>
      <c r="O9" s="536"/>
      <c r="P9" s="536"/>
      <c r="Q9" s="536"/>
      <c r="R9" s="536"/>
      <c r="S9" s="536"/>
      <c r="T9" s="536"/>
      <c r="U9" s="536"/>
      <c r="V9" s="537"/>
      <c r="W9" s="536" t="s">
        <v>69</v>
      </c>
      <c r="X9" s="536"/>
      <c r="Y9" s="537"/>
      <c r="Z9" s="536" t="s">
        <v>70</v>
      </c>
      <c r="AA9" s="536"/>
      <c r="AB9" s="536"/>
      <c r="AC9" s="537"/>
      <c r="AD9" s="536" t="s">
        <v>71</v>
      </c>
      <c r="AE9" s="536"/>
      <c r="AF9" s="536"/>
      <c r="AG9" s="536"/>
      <c r="AH9" s="537"/>
      <c r="AI9" s="536" t="s">
        <v>72</v>
      </c>
      <c r="AJ9" s="537"/>
    </row>
    <row r="10" spans="1:36" ht="39.950000000000003" customHeight="1" x14ac:dyDescent="0.2">
      <c r="A10" s="5"/>
      <c r="B10" s="9" t="s">
        <v>21</v>
      </c>
      <c r="C10" s="6" t="s">
        <v>22</v>
      </c>
      <c r="D10" s="5" t="s">
        <v>23</v>
      </c>
      <c r="E10" s="6" t="s">
        <v>24</v>
      </c>
      <c r="F10" s="6" t="s">
        <v>25</v>
      </c>
      <c r="G10" s="6" t="s">
        <v>26</v>
      </c>
      <c r="H10" s="6" t="s">
        <v>27</v>
      </c>
      <c r="I10" s="6" t="s">
        <v>28</v>
      </c>
      <c r="J10" s="5" t="s">
        <v>29</v>
      </c>
      <c r="K10" s="6" t="s">
        <v>30</v>
      </c>
      <c r="L10" s="6" t="s">
        <v>31</v>
      </c>
      <c r="M10" s="6" t="s">
        <v>32</v>
      </c>
      <c r="N10" s="6" t="s">
        <v>33</v>
      </c>
      <c r="O10" s="6" t="s">
        <v>34</v>
      </c>
      <c r="P10" s="6" t="s">
        <v>35</v>
      </c>
      <c r="Q10" s="6" t="s">
        <v>36</v>
      </c>
      <c r="R10" s="6" t="s">
        <v>37</v>
      </c>
      <c r="S10" s="6" t="s">
        <v>38</v>
      </c>
      <c r="T10" s="6" t="s">
        <v>39</v>
      </c>
      <c r="U10" s="6" t="s">
        <v>40</v>
      </c>
      <c r="V10" s="5" t="s">
        <v>41</v>
      </c>
      <c r="W10" s="6" t="s">
        <v>42</v>
      </c>
      <c r="X10" s="6" t="s">
        <v>43</v>
      </c>
      <c r="Y10" s="5" t="s">
        <v>44</v>
      </c>
      <c r="Z10" s="6" t="s">
        <v>45</v>
      </c>
      <c r="AA10" s="6" t="s">
        <v>46</v>
      </c>
      <c r="AB10" s="6" t="s">
        <v>47</v>
      </c>
      <c r="AC10" s="5" t="s">
        <v>48</v>
      </c>
      <c r="AD10" s="6" t="s">
        <v>49</v>
      </c>
      <c r="AE10" s="6" t="s">
        <v>50</v>
      </c>
      <c r="AF10" s="6" t="s">
        <v>51</v>
      </c>
      <c r="AG10" s="6" t="s">
        <v>52</v>
      </c>
      <c r="AH10" s="5" t="s">
        <v>53</v>
      </c>
      <c r="AI10" s="6" t="s">
        <v>54</v>
      </c>
      <c r="AJ10" s="5" t="s">
        <v>55</v>
      </c>
    </row>
    <row r="11" spans="1:36" x14ac:dyDescent="0.2">
      <c r="A11" s="4" t="s">
        <v>56</v>
      </c>
      <c r="B11" s="152">
        <v>1018</v>
      </c>
      <c r="C11" s="153">
        <v>546</v>
      </c>
      <c r="D11" s="145">
        <v>472</v>
      </c>
      <c r="E11" s="153">
        <v>124</v>
      </c>
      <c r="F11" s="153">
        <v>179</v>
      </c>
      <c r="G11" s="153">
        <v>158</v>
      </c>
      <c r="H11" s="153">
        <v>182</v>
      </c>
      <c r="I11" s="153">
        <v>177</v>
      </c>
      <c r="J11" s="146">
        <v>198</v>
      </c>
      <c r="K11" s="153">
        <v>86</v>
      </c>
      <c r="L11" s="153">
        <v>84</v>
      </c>
      <c r="M11" s="153">
        <v>117</v>
      </c>
      <c r="N11" s="153">
        <v>37</v>
      </c>
      <c r="O11" s="153">
        <v>107</v>
      </c>
      <c r="P11" s="153">
        <v>22</v>
      </c>
      <c r="Q11" s="153">
        <v>91</v>
      </c>
      <c r="R11" s="153">
        <v>138</v>
      </c>
      <c r="S11" s="153">
        <v>92</v>
      </c>
      <c r="T11" s="153">
        <v>51</v>
      </c>
      <c r="U11" s="153">
        <v>87</v>
      </c>
      <c r="V11" s="147">
        <v>101</v>
      </c>
      <c r="W11" s="153">
        <v>261</v>
      </c>
      <c r="X11" s="153">
        <v>390</v>
      </c>
      <c r="Y11" s="148">
        <v>309</v>
      </c>
      <c r="Z11" s="153">
        <v>237</v>
      </c>
      <c r="AA11" s="153">
        <v>273</v>
      </c>
      <c r="AB11" s="153">
        <v>154</v>
      </c>
      <c r="AC11" s="149">
        <v>354</v>
      </c>
      <c r="AD11" s="153">
        <v>328</v>
      </c>
      <c r="AE11" s="153">
        <v>288</v>
      </c>
      <c r="AF11" s="153">
        <v>70</v>
      </c>
      <c r="AG11" s="153">
        <v>30</v>
      </c>
      <c r="AH11" s="150">
        <v>79</v>
      </c>
      <c r="AI11" s="153">
        <v>383</v>
      </c>
      <c r="AJ11" s="151">
        <v>461</v>
      </c>
    </row>
    <row r="12" spans="1:36" x14ac:dyDescent="0.2">
      <c r="A12" s="8" t="s">
        <v>57</v>
      </c>
      <c r="B12" s="18">
        <v>1018</v>
      </c>
      <c r="C12" s="17">
        <v>522</v>
      </c>
      <c r="D12" s="10">
        <v>496</v>
      </c>
      <c r="E12" s="17">
        <v>114</v>
      </c>
      <c r="F12" s="17">
        <v>172</v>
      </c>
      <c r="G12" s="17">
        <v>165</v>
      </c>
      <c r="H12" s="17">
        <v>185</v>
      </c>
      <c r="I12" s="17">
        <v>150</v>
      </c>
      <c r="J12" s="11">
        <v>233</v>
      </c>
      <c r="K12" s="17">
        <v>94</v>
      </c>
      <c r="L12" s="17">
        <v>73</v>
      </c>
      <c r="M12" s="17">
        <v>133</v>
      </c>
      <c r="N12" s="17">
        <v>41</v>
      </c>
      <c r="O12" s="17">
        <v>112</v>
      </c>
      <c r="P12" s="17">
        <v>28</v>
      </c>
      <c r="Q12" s="17">
        <v>86</v>
      </c>
      <c r="R12" s="17">
        <v>139</v>
      </c>
      <c r="S12" s="17">
        <v>87</v>
      </c>
      <c r="T12" s="17">
        <v>49</v>
      </c>
      <c r="U12" s="17">
        <v>89</v>
      </c>
      <c r="V12" s="12">
        <v>84</v>
      </c>
      <c r="W12" s="17">
        <v>287</v>
      </c>
      <c r="X12" s="17">
        <v>334</v>
      </c>
      <c r="Y12" s="13">
        <v>338</v>
      </c>
      <c r="Z12" s="17">
        <v>362</v>
      </c>
      <c r="AA12" s="17">
        <v>249</v>
      </c>
      <c r="AB12" s="17">
        <v>125</v>
      </c>
      <c r="AC12" s="14">
        <v>282</v>
      </c>
      <c r="AD12" s="17">
        <v>336</v>
      </c>
      <c r="AE12" s="17">
        <v>318</v>
      </c>
      <c r="AF12" s="17">
        <v>59</v>
      </c>
      <c r="AG12" s="17">
        <v>24</v>
      </c>
      <c r="AH12" s="15">
        <v>58</v>
      </c>
      <c r="AI12" s="17">
        <v>433</v>
      </c>
      <c r="AJ12" s="16">
        <v>415</v>
      </c>
    </row>
    <row r="13" spans="1:36" x14ac:dyDescent="0.2">
      <c r="A13" s="4" t="s">
        <v>58</v>
      </c>
      <c r="B13" s="26">
        <v>85</v>
      </c>
      <c r="C13" s="27">
        <v>39</v>
      </c>
      <c r="D13" s="19">
        <v>46</v>
      </c>
      <c r="E13" s="27">
        <v>24</v>
      </c>
      <c r="F13" s="27">
        <v>31</v>
      </c>
      <c r="G13" s="27">
        <v>11</v>
      </c>
      <c r="H13" s="27">
        <v>7</v>
      </c>
      <c r="I13" s="27">
        <v>4</v>
      </c>
      <c r="J13" s="20">
        <v>9</v>
      </c>
      <c r="K13" s="27">
        <v>2</v>
      </c>
      <c r="L13" s="27">
        <v>9</v>
      </c>
      <c r="M13" s="27">
        <v>24</v>
      </c>
      <c r="N13" s="27">
        <v>3</v>
      </c>
      <c r="O13" s="27">
        <v>7</v>
      </c>
      <c r="P13" s="27">
        <v>2</v>
      </c>
      <c r="Q13" s="27">
        <v>6</v>
      </c>
      <c r="R13" s="27">
        <v>3</v>
      </c>
      <c r="S13" s="27">
        <v>6</v>
      </c>
      <c r="T13" s="27">
        <v>3</v>
      </c>
      <c r="U13" s="27">
        <v>16</v>
      </c>
      <c r="V13" s="21">
        <v>5</v>
      </c>
      <c r="W13" s="27">
        <v>29</v>
      </c>
      <c r="X13" s="27">
        <v>26</v>
      </c>
      <c r="Y13" s="22">
        <v>28</v>
      </c>
      <c r="Z13" s="27">
        <v>33</v>
      </c>
      <c r="AA13" s="27">
        <v>17</v>
      </c>
      <c r="AB13" s="27">
        <v>9</v>
      </c>
      <c r="AC13" s="23">
        <v>26</v>
      </c>
      <c r="AD13" s="27">
        <v>21</v>
      </c>
      <c r="AE13" s="27">
        <v>36</v>
      </c>
      <c r="AF13" s="27">
        <v>3</v>
      </c>
      <c r="AG13" s="27">
        <v>1</v>
      </c>
      <c r="AH13" s="24">
        <v>7</v>
      </c>
      <c r="AI13" s="27">
        <v>31</v>
      </c>
      <c r="AJ13" s="25">
        <v>42</v>
      </c>
    </row>
    <row r="14" spans="1:36" x14ac:dyDescent="0.2">
      <c r="A14" s="4" t="s">
        <v>59</v>
      </c>
      <c r="B14" s="89">
        <v>8.3699999999999997E-2</v>
      </c>
      <c r="C14" s="90">
        <v>7.4200000000000002E-2</v>
      </c>
      <c r="D14" s="82">
        <v>9.3600000000000003E-2</v>
      </c>
      <c r="E14" s="90">
        <v>0.20799999999999999</v>
      </c>
      <c r="F14" s="90">
        <v>0.18260000000000001</v>
      </c>
      <c r="G14" s="90">
        <v>6.4500000000000002E-2</v>
      </c>
      <c r="H14" s="90">
        <v>3.5900000000000001E-2</v>
      </c>
      <c r="I14" s="90">
        <v>2.8500000000000001E-2</v>
      </c>
      <c r="J14" s="83">
        <v>3.6900000000000002E-2</v>
      </c>
      <c r="K14" s="90">
        <v>1.6500000000000001E-2</v>
      </c>
      <c r="L14" s="90">
        <v>0.1215</v>
      </c>
      <c r="M14" s="90">
        <v>0.18260000000000001</v>
      </c>
      <c r="N14" s="90">
        <v>6.4299999999999996E-2</v>
      </c>
      <c r="O14" s="90">
        <v>6.0100000000000001E-2</v>
      </c>
      <c r="P14" s="90">
        <v>6.83E-2</v>
      </c>
      <c r="Q14" s="90">
        <v>7.5700000000000003E-2</v>
      </c>
      <c r="R14" s="90">
        <v>1.8499999999999999E-2</v>
      </c>
      <c r="S14" s="90">
        <v>7.3400000000000007E-2</v>
      </c>
      <c r="T14" s="90">
        <v>6.3500000000000001E-2</v>
      </c>
      <c r="U14" s="90">
        <v>0.17530000000000001</v>
      </c>
      <c r="V14" s="84">
        <v>6.2100000000000002E-2</v>
      </c>
      <c r="W14" s="90">
        <v>0.1011</v>
      </c>
      <c r="X14" s="90">
        <v>7.7100000000000002E-2</v>
      </c>
      <c r="Y14" s="85">
        <v>8.3199999999999996E-2</v>
      </c>
      <c r="Z14" s="90">
        <v>9.0999999999999998E-2</v>
      </c>
      <c r="AA14" s="90">
        <v>7.0199999999999999E-2</v>
      </c>
      <c r="AB14" s="90">
        <v>7.22E-2</v>
      </c>
      <c r="AC14" s="86">
        <v>9.11E-2</v>
      </c>
      <c r="AD14" s="90">
        <v>6.1899999999999997E-2</v>
      </c>
      <c r="AE14" s="90">
        <v>0.1147</v>
      </c>
      <c r="AF14" s="90">
        <v>4.9000000000000002E-2</v>
      </c>
      <c r="AG14" s="90">
        <v>4.4999999999999998E-2</v>
      </c>
      <c r="AH14" s="87">
        <v>0.1162</v>
      </c>
      <c r="AI14" s="90">
        <v>7.17E-2</v>
      </c>
      <c r="AJ14" s="88">
        <v>0.10059999999999999</v>
      </c>
    </row>
    <row r="15" spans="1:36" x14ac:dyDescent="0.2">
      <c r="A15" s="4" t="s">
        <v>60</v>
      </c>
      <c r="B15" s="35">
        <v>214</v>
      </c>
      <c r="C15" s="36">
        <v>106</v>
      </c>
      <c r="D15" s="28">
        <v>107</v>
      </c>
      <c r="E15" s="36">
        <v>28</v>
      </c>
      <c r="F15" s="36">
        <v>45</v>
      </c>
      <c r="G15" s="36">
        <v>40</v>
      </c>
      <c r="H15" s="36">
        <v>31</v>
      </c>
      <c r="I15" s="36">
        <v>26</v>
      </c>
      <c r="J15" s="29">
        <v>44</v>
      </c>
      <c r="K15" s="36">
        <v>13</v>
      </c>
      <c r="L15" s="36">
        <v>14</v>
      </c>
      <c r="M15" s="36">
        <v>33</v>
      </c>
      <c r="N15" s="36">
        <v>4</v>
      </c>
      <c r="O15" s="36">
        <v>20</v>
      </c>
      <c r="P15" s="36">
        <v>2</v>
      </c>
      <c r="Q15" s="36">
        <v>19</v>
      </c>
      <c r="R15" s="36">
        <v>31</v>
      </c>
      <c r="S15" s="36">
        <v>21</v>
      </c>
      <c r="T15" s="36">
        <v>11</v>
      </c>
      <c r="U15" s="36">
        <v>23</v>
      </c>
      <c r="V15" s="30">
        <v>21</v>
      </c>
      <c r="W15" s="36">
        <v>50</v>
      </c>
      <c r="X15" s="36">
        <v>67</v>
      </c>
      <c r="Y15" s="31">
        <v>86</v>
      </c>
      <c r="Z15" s="36">
        <v>61</v>
      </c>
      <c r="AA15" s="36">
        <v>55</v>
      </c>
      <c r="AB15" s="36">
        <v>29</v>
      </c>
      <c r="AC15" s="32">
        <v>69</v>
      </c>
      <c r="AD15" s="36">
        <v>72</v>
      </c>
      <c r="AE15" s="36">
        <v>85</v>
      </c>
      <c r="AF15" s="36">
        <v>12</v>
      </c>
      <c r="AG15" s="36">
        <v>3</v>
      </c>
      <c r="AH15" s="33">
        <v>9</v>
      </c>
      <c r="AI15" s="36">
        <v>97</v>
      </c>
      <c r="AJ15" s="34">
        <v>87</v>
      </c>
    </row>
    <row r="16" spans="1:36" x14ac:dyDescent="0.2">
      <c r="A16" s="4" t="s">
        <v>59</v>
      </c>
      <c r="B16" s="98">
        <v>0.21</v>
      </c>
      <c r="C16" s="99">
        <v>0.20369999999999999</v>
      </c>
      <c r="D16" s="91">
        <v>0.2167</v>
      </c>
      <c r="E16" s="99">
        <v>0.2475</v>
      </c>
      <c r="F16" s="99">
        <v>0.2596</v>
      </c>
      <c r="G16" s="99">
        <v>0.2424</v>
      </c>
      <c r="H16" s="99">
        <v>0.16569999999999999</v>
      </c>
      <c r="I16" s="99">
        <v>0.17280000000000001</v>
      </c>
      <c r="J16" s="92">
        <v>0.19109999999999999</v>
      </c>
      <c r="K16" s="99">
        <v>0.1371</v>
      </c>
      <c r="L16" s="99">
        <v>0.19500000000000001</v>
      </c>
      <c r="M16" s="99">
        <v>0.25109999999999999</v>
      </c>
      <c r="N16" s="99">
        <v>9.5299999999999996E-2</v>
      </c>
      <c r="O16" s="99">
        <v>0.18229999999999999</v>
      </c>
      <c r="P16" s="99">
        <v>7.1300000000000002E-2</v>
      </c>
      <c r="Q16" s="99">
        <v>0.22589999999999999</v>
      </c>
      <c r="R16" s="99">
        <v>0.22700000000000001</v>
      </c>
      <c r="S16" s="99">
        <v>0.2419</v>
      </c>
      <c r="T16" s="99">
        <v>0.2278</v>
      </c>
      <c r="U16" s="99">
        <v>0.25600000000000001</v>
      </c>
      <c r="V16" s="93">
        <v>0.25619999999999998</v>
      </c>
      <c r="W16" s="99">
        <v>0.17430000000000001</v>
      </c>
      <c r="X16" s="99">
        <v>0.20039999999999999</v>
      </c>
      <c r="Y16" s="94">
        <v>0.25380000000000003</v>
      </c>
      <c r="Z16" s="99">
        <v>0.1694</v>
      </c>
      <c r="AA16" s="99">
        <v>0.22209999999999999</v>
      </c>
      <c r="AB16" s="99">
        <v>0.2286</v>
      </c>
      <c r="AC16" s="95">
        <v>0.24329999999999999</v>
      </c>
      <c r="AD16" s="99">
        <v>0.21310000000000001</v>
      </c>
      <c r="AE16" s="99">
        <v>0.2661</v>
      </c>
      <c r="AF16" s="99">
        <v>0.20549999999999999</v>
      </c>
      <c r="AG16" s="99">
        <v>0.1406</v>
      </c>
      <c r="AH16" s="96">
        <v>0.15090000000000001</v>
      </c>
      <c r="AI16" s="99">
        <v>0.224</v>
      </c>
      <c r="AJ16" s="97">
        <v>0.20910000000000001</v>
      </c>
    </row>
    <row r="17" spans="1:36" x14ac:dyDescent="0.2">
      <c r="A17" s="4" t="s">
        <v>61</v>
      </c>
      <c r="B17" s="44">
        <v>363</v>
      </c>
      <c r="C17" s="45">
        <v>185</v>
      </c>
      <c r="D17" s="37">
        <v>178</v>
      </c>
      <c r="E17" s="45">
        <v>27</v>
      </c>
      <c r="F17" s="45">
        <v>46</v>
      </c>
      <c r="G17" s="45">
        <v>56</v>
      </c>
      <c r="H17" s="45">
        <v>75</v>
      </c>
      <c r="I17" s="45">
        <v>55</v>
      </c>
      <c r="J17" s="38">
        <v>103</v>
      </c>
      <c r="K17" s="45">
        <v>37</v>
      </c>
      <c r="L17" s="45">
        <v>24</v>
      </c>
      <c r="M17" s="45">
        <v>44</v>
      </c>
      <c r="N17" s="45">
        <v>21</v>
      </c>
      <c r="O17" s="45">
        <v>33</v>
      </c>
      <c r="P17" s="45">
        <v>10</v>
      </c>
      <c r="Q17" s="45">
        <v>28</v>
      </c>
      <c r="R17" s="45">
        <v>62</v>
      </c>
      <c r="S17" s="45">
        <v>26</v>
      </c>
      <c r="T17" s="45">
        <v>16</v>
      </c>
      <c r="U17" s="45">
        <v>32</v>
      </c>
      <c r="V17" s="39">
        <v>28</v>
      </c>
      <c r="W17" s="45">
        <v>94</v>
      </c>
      <c r="X17" s="45">
        <v>137</v>
      </c>
      <c r="Y17" s="40">
        <v>107</v>
      </c>
      <c r="Z17" s="45">
        <v>149</v>
      </c>
      <c r="AA17" s="45">
        <v>83</v>
      </c>
      <c r="AB17" s="45">
        <v>45</v>
      </c>
      <c r="AC17" s="41">
        <v>86</v>
      </c>
      <c r="AD17" s="45">
        <v>138</v>
      </c>
      <c r="AE17" s="45">
        <v>93</v>
      </c>
      <c r="AF17" s="45">
        <v>21</v>
      </c>
      <c r="AG17" s="45">
        <v>7</v>
      </c>
      <c r="AH17" s="42">
        <v>20</v>
      </c>
      <c r="AI17" s="45">
        <v>159</v>
      </c>
      <c r="AJ17" s="43">
        <v>136</v>
      </c>
    </row>
    <row r="18" spans="1:36" x14ac:dyDescent="0.2">
      <c r="A18" s="4" t="s">
        <v>59</v>
      </c>
      <c r="B18" s="107">
        <v>0.35649999999999998</v>
      </c>
      <c r="C18" s="108">
        <v>0.35510000000000003</v>
      </c>
      <c r="D18" s="100">
        <v>0.3579</v>
      </c>
      <c r="E18" s="108">
        <v>0.24</v>
      </c>
      <c r="F18" s="108">
        <v>0.27039999999999997</v>
      </c>
      <c r="G18" s="108">
        <v>0.34039999999999998</v>
      </c>
      <c r="H18" s="108">
        <v>0.40479999999999999</v>
      </c>
      <c r="I18" s="108">
        <v>0.36959999999999998</v>
      </c>
      <c r="J18" s="101">
        <v>0.44159999999999999</v>
      </c>
      <c r="K18" s="108">
        <v>0.39100000000000001</v>
      </c>
      <c r="L18" s="108">
        <v>0.32550000000000001</v>
      </c>
      <c r="M18" s="108">
        <v>0.33250000000000002</v>
      </c>
      <c r="N18" s="108">
        <v>0.49969999999999998</v>
      </c>
      <c r="O18" s="108">
        <v>0.29799999999999999</v>
      </c>
      <c r="P18" s="108">
        <v>0.37230000000000002</v>
      </c>
      <c r="Q18" s="108">
        <v>0.32469999999999999</v>
      </c>
      <c r="R18" s="108">
        <v>0.44990000000000002</v>
      </c>
      <c r="S18" s="108">
        <v>0.30020000000000002</v>
      </c>
      <c r="T18" s="108">
        <v>0.32719999999999999</v>
      </c>
      <c r="U18" s="108">
        <v>0.36170000000000002</v>
      </c>
      <c r="V18" s="102">
        <v>0.32919999999999999</v>
      </c>
      <c r="W18" s="108">
        <v>0.32550000000000001</v>
      </c>
      <c r="X18" s="108">
        <v>0.40920000000000001</v>
      </c>
      <c r="Y18" s="103">
        <v>0.31740000000000002</v>
      </c>
      <c r="Z18" s="108">
        <v>0.41049999999999998</v>
      </c>
      <c r="AA18" s="108">
        <v>0.33350000000000002</v>
      </c>
      <c r="AB18" s="108">
        <v>0.36020000000000002</v>
      </c>
      <c r="AC18" s="104">
        <v>0.30559999999999998</v>
      </c>
      <c r="AD18" s="108">
        <v>0.41020000000000001</v>
      </c>
      <c r="AE18" s="108">
        <v>0.2918</v>
      </c>
      <c r="AF18" s="108">
        <v>0.35110000000000002</v>
      </c>
      <c r="AG18" s="108">
        <v>0.27150000000000002</v>
      </c>
      <c r="AH18" s="105">
        <v>0.35360000000000003</v>
      </c>
      <c r="AI18" s="108">
        <v>0.36849999999999999</v>
      </c>
      <c r="AJ18" s="106">
        <v>0.32879999999999998</v>
      </c>
    </row>
    <row r="19" spans="1:36" x14ac:dyDescent="0.2">
      <c r="A19" s="4" t="s">
        <v>62</v>
      </c>
      <c r="B19" s="53">
        <v>294</v>
      </c>
      <c r="C19" s="54">
        <v>153</v>
      </c>
      <c r="D19" s="46">
        <v>141</v>
      </c>
      <c r="E19" s="54">
        <v>26</v>
      </c>
      <c r="F19" s="54">
        <v>43</v>
      </c>
      <c r="G19" s="54">
        <v>42</v>
      </c>
      <c r="H19" s="54">
        <v>61</v>
      </c>
      <c r="I19" s="54">
        <v>53</v>
      </c>
      <c r="J19" s="47">
        <v>70</v>
      </c>
      <c r="K19" s="54">
        <v>35</v>
      </c>
      <c r="L19" s="54">
        <v>23</v>
      </c>
      <c r="M19" s="54">
        <v>22</v>
      </c>
      <c r="N19" s="54">
        <v>9</v>
      </c>
      <c r="O19" s="54">
        <v>43</v>
      </c>
      <c r="P19" s="54">
        <v>12</v>
      </c>
      <c r="Q19" s="54">
        <v>26</v>
      </c>
      <c r="R19" s="54">
        <v>37</v>
      </c>
      <c r="S19" s="54">
        <v>27</v>
      </c>
      <c r="T19" s="54">
        <v>17</v>
      </c>
      <c r="U19" s="54">
        <v>15</v>
      </c>
      <c r="V19" s="48">
        <v>24</v>
      </c>
      <c r="W19" s="54">
        <v>94</v>
      </c>
      <c r="X19" s="54">
        <v>83</v>
      </c>
      <c r="Y19" s="49">
        <v>103</v>
      </c>
      <c r="Z19" s="54">
        <v>99</v>
      </c>
      <c r="AA19" s="54">
        <v>77</v>
      </c>
      <c r="AB19" s="54">
        <v>33</v>
      </c>
      <c r="AC19" s="50">
        <v>85</v>
      </c>
      <c r="AD19" s="54">
        <v>98</v>
      </c>
      <c r="AE19" s="54">
        <v>80</v>
      </c>
      <c r="AF19" s="54">
        <v>20</v>
      </c>
      <c r="AG19" s="54">
        <v>12</v>
      </c>
      <c r="AH19" s="51">
        <v>18</v>
      </c>
      <c r="AI19" s="54">
        <v>128</v>
      </c>
      <c r="AJ19" s="52">
        <v>122</v>
      </c>
    </row>
    <row r="20" spans="1:36" x14ac:dyDescent="0.2">
      <c r="A20" s="4" t="s">
        <v>59</v>
      </c>
      <c r="B20" s="116">
        <v>0.28870000000000001</v>
      </c>
      <c r="C20" s="117">
        <v>0.29360000000000003</v>
      </c>
      <c r="D20" s="109">
        <v>0.28349999999999997</v>
      </c>
      <c r="E20" s="117">
        <v>0.23</v>
      </c>
      <c r="F20" s="117">
        <v>0.24929999999999999</v>
      </c>
      <c r="G20" s="117">
        <v>0.25169999999999998</v>
      </c>
      <c r="H20" s="117">
        <v>0.3286</v>
      </c>
      <c r="I20" s="117">
        <v>0.3513</v>
      </c>
      <c r="J20" s="110">
        <v>0.30080000000000001</v>
      </c>
      <c r="K20" s="117">
        <v>0.36709999999999998</v>
      </c>
      <c r="L20" s="117">
        <v>0.31469999999999998</v>
      </c>
      <c r="M20" s="117">
        <v>0.16789999999999999</v>
      </c>
      <c r="N20" s="117">
        <v>0.22439999999999999</v>
      </c>
      <c r="O20" s="117">
        <v>0.38169999999999998</v>
      </c>
      <c r="P20" s="117">
        <v>0.44409999999999999</v>
      </c>
      <c r="Q20" s="117">
        <v>0.30719999999999997</v>
      </c>
      <c r="R20" s="117">
        <v>0.26869999999999999</v>
      </c>
      <c r="S20" s="117">
        <v>0.31040000000000001</v>
      </c>
      <c r="T20" s="117">
        <v>0.33910000000000001</v>
      </c>
      <c r="U20" s="117">
        <v>0.17330000000000001</v>
      </c>
      <c r="V20" s="111">
        <v>0.29049999999999998</v>
      </c>
      <c r="W20" s="117">
        <v>0.32690000000000002</v>
      </c>
      <c r="X20" s="117">
        <v>0.24690000000000001</v>
      </c>
      <c r="Y20" s="112">
        <v>0.30399999999999999</v>
      </c>
      <c r="Z20" s="117">
        <v>0.2737</v>
      </c>
      <c r="AA20" s="117">
        <v>0.30859999999999999</v>
      </c>
      <c r="AB20" s="117">
        <v>0.26490000000000002</v>
      </c>
      <c r="AC20" s="113">
        <v>0.3009</v>
      </c>
      <c r="AD20" s="117">
        <v>0.2908</v>
      </c>
      <c r="AE20" s="117">
        <v>0.25069999999999998</v>
      </c>
      <c r="AF20" s="117">
        <v>0.3448</v>
      </c>
      <c r="AG20" s="117">
        <v>0.51700000000000002</v>
      </c>
      <c r="AH20" s="114">
        <v>0.30630000000000002</v>
      </c>
      <c r="AI20" s="117">
        <v>0.29680000000000001</v>
      </c>
      <c r="AJ20" s="115">
        <v>0.29310000000000003</v>
      </c>
    </row>
    <row r="21" spans="1:36" x14ac:dyDescent="0.2">
      <c r="A21" s="4" t="s">
        <v>63</v>
      </c>
      <c r="B21" s="62">
        <v>37</v>
      </c>
      <c r="C21" s="63">
        <v>24</v>
      </c>
      <c r="D21" s="55">
        <v>13</v>
      </c>
      <c r="E21" s="63">
        <v>3</v>
      </c>
      <c r="F21" s="63">
        <v>5</v>
      </c>
      <c r="G21" s="63">
        <v>10</v>
      </c>
      <c r="H21" s="63">
        <v>10</v>
      </c>
      <c r="I21" s="63">
        <v>7</v>
      </c>
      <c r="J21" s="56">
        <v>2</v>
      </c>
      <c r="K21" s="63">
        <v>2</v>
      </c>
      <c r="L21" s="63">
        <v>2</v>
      </c>
      <c r="M21" s="63">
        <v>6</v>
      </c>
      <c r="N21" s="63">
        <v>5</v>
      </c>
      <c r="O21" s="63">
        <v>5</v>
      </c>
      <c r="P21" s="63">
        <v>1</v>
      </c>
      <c r="Q21" s="63">
        <v>1</v>
      </c>
      <c r="R21" s="63">
        <v>2</v>
      </c>
      <c r="S21" s="63">
        <v>5</v>
      </c>
      <c r="T21" s="63">
        <v>1</v>
      </c>
      <c r="U21" s="63">
        <v>2</v>
      </c>
      <c r="V21" s="57">
        <v>4</v>
      </c>
      <c r="W21" s="63">
        <v>13</v>
      </c>
      <c r="X21" s="63">
        <v>13</v>
      </c>
      <c r="Y21" s="58">
        <v>8</v>
      </c>
      <c r="Z21" s="63">
        <v>11</v>
      </c>
      <c r="AA21" s="63">
        <v>11</v>
      </c>
      <c r="AB21" s="63">
        <v>5</v>
      </c>
      <c r="AC21" s="59">
        <v>10</v>
      </c>
      <c r="AD21" s="63">
        <v>3</v>
      </c>
      <c r="AE21" s="63">
        <v>22</v>
      </c>
      <c r="AF21" s="63">
        <v>0</v>
      </c>
      <c r="AG21" s="63">
        <v>0</v>
      </c>
      <c r="AH21" s="60">
        <v>3</v>
      </c>
      <c r="AI21" s="63">
        <v>12</v>
      </c>
      <c r="AJ21" s="61">
        <v>17</v>
      </c>
    </row>
    <row r="22" spans="1:36" x14ac:dyDescent="0.2">
      <c r="A22" s="4" t="s">
        <v>59</v>
      </c>
      <c r="B22" s="125">
        <v>3.5999999999999997E-2</v>
      </c>
      <c r="C22" s="126">
        <v>4.53E-2</v>
      </c>
      <c r="D22" s="118">
        <v>2.63E-2</v>
      </c>
      <c r="E22" s="126">
        <v>2.4199999999999999E-2</v>
      </c>
      <c r="F22" s="126">
        <v>3.09E-2</v>
      </c>
      <c r="G22" s="126">
        <v>5.91E-2</v>
      </c>
      <c r="H22" s="126">
        <v>5.3699999999999998E-2</v>
      </c>
      <c r="I22" s="126">
        <v>4.6800000000000001E-2</v>
      </c>
      <c r="J22" s="119">
        <v>8.2000000000000007E-3</v>
      </c>
      <c r="K22" s="126">
        <v>2.2800000000000001E-2</v>
      </c>
      <c r="L22" s="126">
        <v>2.1700000000000001E-2</v>
      </c>
      <c r="M22" s="126">
        <v>4.5699999999999998E-2</v>
      </c>
      <c r="N22" s="126">
        <v>0.1164</v>
      </c>
      <c r="O22" s="126">
        <v>4.2900000000000001E-2</v>
      </c>
      <c r="P22" s="126">
        <v>4.3900000000000002E-2</v>
      </c>
      <c r="Q22" s="126">
        <v>8.5000000000000006E-3</v>
      </c>
      <c r="R22" s="126">
        <v>1.54E-2</v>
      </c>
      <c r="S22" s="126">
        <v>5.9400000000000001E-2</v>
      </c>
      <c r="T22" s="126">
        <v>3.0099999999999998E-2</v>
      </c>
      <c r="U22" s="126">
        <v>2.53E-2</v>
      </c>
      <c r="V22" s="120">
        <v>5.1700000000000003E-2</v>
      </c>
      <c r="W22" s="126">
        <v>4.6399999999999997E-2</v>
      </c>
      <c r="X22" s="126">
        <v>0.04</v>
      </c>
      <c r="Y22" s="121">
        <v>2.3800000000000002E-2</v>
      </c>
      <c r="Z22" s="126">
        <v>0.03</v>
      </c>
      <c r="AA22" s="126">
        <v>4.3200000000000002E-2</v>
      </c>
      <c r="AB22" s="126">
        <v>4.1099999999999998E-2</v>
      </c>
      <c r="AC22" s="122">
        <v>3.5200000000000002E-2</v>
      </c>
      <c r="AD22" s="126">
        <v>9.7000000000000003E-3</v>
      </c>
      <c r="AE22" s="126">
        <v>7.0300000000000001E-2</v>
      </c>
      <c r="AF22" s="126">
        <v>0</v>
      </c>
      <c r="AG22" s="126">
        <v>0</v>
      </c>
      <c r="AH22" s="123">
        <v>4.3999999999999997E-2</v>
      </c>
      <c r="AI22" s="126">
        <v>2.7199999999999998E-2</v>
      </c>
      <c r="AJ22" s="124">
        <v>4.1000000000000002E-2</v>
      </c>
    </row>
    <row r="23" spans="1:36" x14ac:dyDescent="0.2">
      <c r="A23" s="4" t="s">
        <v>64</v>
      </c>
      <c r="B23" s="71">
        <v>26</v>
      </c>
      <c r="C23" s="72">
        <v>15</v>
      </c>
      <c r="D23" s="64">
        <v>11</v>
      </c>
      <c r="E23" s="72">
        <v>6</v>
      </c>
      <c r="F23" s="72">
        <v>1</v>
      </c>
      <c r="G23" s="72">
        <v>7</v>
      </c>
      <c r="H23" s="72">
        <v>2</v>
      </c>
      <c r="I23" s="72">
        <v>5</v>
      </c>
      <c r="J23" s="65">
        <v>5</v>
      </c>
      <c r="K23" s="72">
        <v>6</v>
      </c>
      <c r="L23" s="72">
        <v>2</v>
      </c>
      <c r="M23" s="72">
        <v>3</v>
      </c>
      <c r="N23" s="72">
        <v>0</v>
      </c>
      <c r="O23" s="72">
        <v>4</v>
      </c>
      <c r="P23" s="72">
        <v>0</v>
      </c>
      <c r="Q23" s="72">
        <v>5</v>
      </c>
      <c r="R23" s="72">
        <v>3</v>
      </c>
      <c r="S23" s="72">
        <v>1</v>
      </c>
      <c r="T23" s="72">
        <v>1</v>
      </c>
      <c r="U23" s="72">
        <v>1</v>
      </c>
      <c r="V23" s="66">
        <v>1</v>
      </c>
      <c r="W23" s="72">
        <v>7</v>
      </c>
      <c r="X23" s="72">
        <v>9</v>
      </c>
      <c r="Y23" s="67">
        <v>6</v>
      </c>
      <c r="Z23" s="72">
        <v>9</v>
      </c>
      <c r="AA23" s="72">
        <v>6</v>
      </c>
      <c r="AB23" s="72">
        <v>4</v>
      </c>
      <c r="AC23" s="68">
        <v>7</v>
      </c>
      <c r="AD23" s="72">
        <v>5</v>
      </c>
      <c r="AE23" s="72">
        <v>2</v>
      </c>
      <c r="AF23" s="72">
        <v>3</v>
      </c>
      <c r="AG23" s="72">
        <v>1</v>
      </c>
      <c r="AH23" s="69">
        <v>2</v>
      </c>
      <c r="AI23" s="72">
        <v>5</v>
      </c>
      <c r="AJ23" s="70">
        <v>11</v>
      </c>
    </row>
    <row r="24" spans="1:36" x14ac:dyDescent="0.2">
      <c r="A24" s="8" t="s">
        <v>59</v>
      </c>
      <c r="B24" s="135">
        <v>2.52E-2</v>
      </c>
      <c r="C24" s="134">
        <v>2.81E-2</v>
      </c>
      <c r="D24" s="127">
        <v>2.2100000000000002E-2</v>
      </c>
      <c r="E24" s="134">
        <v>5.0299999999999997E-2</v>
      </c>
      <c r="F24" s="134">
        <v>7.3000000000000001E-3</v>
      </c>
      <c r="G24" s="134">
        <v>4.19E-2</v>
      </c>
      <c r="H24" s="134">
        <v>1.1299999999999999E-2</v>
      </c>
      <c r="I24" s="134">
        <v>3.1099999999999999E-2</v>
      </c>
      <c r="J24" s="128">
        <v>2.1399999999999999E-2</v>
      </c>
      <c r="K24" s="134">
        <v>6.5500000000000003E-2</v>
      </c>
      <c r="L24" s="134">
        <v>2.1700000000000001E-2</v>
      </c>
      <c r="M24" s="134">
        <v>2.0299999999999999E-2</v>
      </c>
      <c r="N24" s="134">
        <v>0</v>
      </c>
      <c r="O24" s="134">
        <v>3.5099999999999999E-2</v>
      </c>
      <c r="P24" s="134">
        <v>0</v>
      </c>
      <c r="Q24" s="134">
        <v>5.79E-2</v>
      </c>
      <c r="R24" s="134">
        <v>2.0500000000000001E-2</v>
      </c>
      <c r="S24" s="134">
        <v>1.47E-2</v>
      </c>
      <c r="T24" s="134">
        <v>1.2200000000000001E-2</v>
      </c>
      <c r="U24" s="134">
        <v>8.3999999999999995E-3</v>
      </c>
      <c r="V24" s="129">
        <v>1.04E-2</v>
      </c>
      <c r="W24" s="134">
        <v>2.58E-2</v>
      </c>
      <c r="X24" s="134">
        <v>2.64E-2</v>
      </c>
      <c r="Y24" s="130">
        <v>1.78E-2</v>
      </c>
      <c r="Z24" s="134">
        <v>2.5399999999999999E-2</v>
      </c>
      <c r="AA24" s="134">
        <v>2.24E-2</v>
      </c>
      <c r="AB24" s="134">
        <v>3.3000000000000002E-2</v>
      </c>
      <c r="AC24" s="131">
        <v>2.3900000000000001E-2</v>
      </c>
      <c r="AD24" s="134">
        <v>1.43E-2</v>
      </c>
      <c r="AE24" s="134">
        <v>6.4000000000000003E-3</v>
      </c>
      <c r="AF24" s="134">
        <v>4.9700000000000001E-2</v>
      </c>
      <c r="AG24" s="134">
        <v>2.5899999999999999E-2</v>
      </c>
      <c r="AH24" s="132">
        <v>2.9000000000000001E-2</v>
      </c>
      <c r="AI24" s="134">
        <v>1.18E-2</v>
      </c>
      <c r="AJ24" s="133">
        <v>2.7400000000000001E-2</v>
      </c>
    </row>
    <row r="25" spans="1:36" x14ac:dyDescent="0.2">
      <c r="A25" s="4" t="s">
        <v>65</v>
      </c>
      <c r="B25" s="80">
        <v>1018</v>
      </c>
      <c r="C25" s="81">
        <v>522</v>
      </c>
      <c r="D25" s="73">
        <v>496</v>
      </c>
      <c r="E25" s="81">
        <v>114</v>
      </c>
      <c r="F25" s="81">
        <v>172</v>
      </c>
      <c r="G25" s="81">
        <v>165</v>
      </c>
      <c r="H25" s="81">
        <v>185</v>
      </c>
      <c r="I25" s="81">
        <v>150</v>
      </c>
      <c r="J25" s="74">
        <v>233</v>
      </c>
      <c r="K25" s="81">
        <v>94</v>
      </c>
      <c r="L25" s="81">
        <v>73</v>
      </c>
      <c r="M25" s="81">
        <v>133</v>
      </c>
      <c r="N25" s="81">
        <v>41</v>
      </c>
      <c r="O25" s="81">
        <v>112</v>
      </c>
      <c r="P25" s="81">
        <v>28</v>
      </c>
      <c r="Q25" s="81">
        <v>86</v>
      </c>
      <c r="R25" s="81">
        <v>139</v>
      </c>
      <c r="S25" s="81">
        <v>87</v>
      </c>
      <c r="T25" s="81">
        <v>49</v>
      </c>
      <c r="U25" s="81">
        <v>89</v>
      </c>
      <c r="V25" s="75">
        <v>84</v>
      </c>
      <c r="W25" s="81">
        <v>287</v>
      </c>
      <c r="X25" s="81">
        <v>334</v>
      </c>
      <c r="Y25" s="76">
        <v>338</v>
      </c>
      <c r="Z25" s="81">
        <v>362</v>
      </c>
      <c r="AA25" s="81">
        <v>249</v>
      </c>
      <c r="AB25" s="81">
        <v>125</v>
      </c>
      <c r="AC25" s="77">
        <v>282</v>
      </c>
      <c r="AD25" s="81">
        <v>336</v>
      </c>
      <c r="AE25" s="81">
        <v>318</v>
      </c>
      <c r="AF25" s="81">
        <v>59</v>
      </c>
      <c r="AG25" s="81">
        <v>24</v>
      </c>
      <c r="AH25" s="78">
        <v>58</v>
      </c>
      <c r="AI25" s="81">
        <v>433</v>
      </c>
      <c r="AJ25" s="79">
        <v>415</v>
      </c>
    </row>
    <row r="26" spans="1:36" x14ac:dyDescent="0.2">
      <c r="A26" s="8" t="s">
        <v>59</v>
      </c>
      <c r="B26" s="144">
        <v>1.0001</v>
      </c>
      <c r="C26" s="143">
        <v>1</v>
      </c>
      <c r="D26" s="136">
        <v>1.0001</v>
      </c>
      <c r="E26" s="143">
        <v>1</v>
      </c>
      <c r="F26" s="143">
        <v>1.0001</v>
      </c>
      <c r="G26" s="143">
        <v>1</v>
      </c>
      <c r="H26" s="143">
        <v>1</v>
      </c>
      <c r="I26" s="143">
        <v>1.0001</v>
      </c>
      <c r="J26" s="137">
        <v>1</v>
      </c>
      <c r="K26" s="143">
        <v>1</v>
      </c>
      <c r="L26" s="143">
        <v>1.0001</v>
      </c>
      <c r="M26" s="143">
        <v>1.0001</v>
      </c>
      <c r="N26" s="143">
        <v>1.0001</v>
      </c>
      <c r="O26" s="143">
        <v>1.0001</v>
      </c>
      <c r="P26" s="143">
        <v>0.99990000000000001</v>
      </c>
      <c r="Q26" s="143">
        <v>0.99990000000000001</v>
      </c>
      <c r="R26" s="143">
        <v>1</v>
      </c>
      <c r="S26" s="143">
        <v>1</v>
      </c>
      <c r="T26" s="143">
        <v>0.99990000000000001</v>
      </c>
      <c r="U26" s="143">
        <v>1</v>
      </c>
      <c r="V26" s="138">
        <v>1.0001</v>
      </c>
      <c r="W26" s="143">
        <v>1</v>
      </c>
      <c r="X26" s="143">
        <v>1</v>
      </c>
      <c r="Y26" s="139">
        <v>1</v>
      </c>
      <c r="Z26" s="143">
        <v>1</v>
      </c>
      <c r="AA26" s="143">
        <v>1</v>
      </c>
      <c r="AB26" s="143">
        <v>1</v>
      </c>
      <c r="AC26" s="140">
        <v>1</v>
      </c>
      <c r="AD26" s="143">
        <v>1</v>
      </c>
      <c r="AE26" s="143">
        <v>1</v>
      </c>
      <c r="AF26" s="143">
        <v>1.0001</v>
      </c>
      <c r="AG26" s="143">
        <v>1</v>
      </c>
      <c r="AH26" s="141">
        <v>1</v>
      </c>
      <c r="AI26" s="143">
        <v>1</v>
      </c>
      <c r="AJ26" s="142">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6"/>
  <sheetViews>
    <sheetView workbookViewId="0"/>
  </sheetViews>
  <sheetFormatPr defaultRowHeight="12.75" x14ac:dyDescent="0.2"/>
  <cols>
    <col min="1" max="1" width="30.7109375" customWidth="1"/>
    <col min="2" max="35" width="10.7109375" customWidth="1"/>
  </cols>
  <sheetData>
    <row r="1" spans="1:36" ht="23.25" x14ac:dyDescent="0.35">
      <c r="A1" s="2" t="s">
        <v>125</v>
      </c>
    </row>
    <row r="2" spans="1:36" ht="18" x14ac:dyDescent="0.25">
      <c r="A2" s="3" t="s">
        <v>17</v>
      </c>
    </row>
    <row r="3" spans="1:36" x14ac:dyDescent="0.2">
      <c r="A3" t="s">
        <v>18</v>
      </c>
    </row>
    <row r="5" spans="1:36" x14ac:dyDescent="0.2">
      <c r="A5" s="7" t="s">
        <v>8</v>
      </c>
    </row>
    <row r="6" spans="1:36" ht="42" customHeight="1" x14ac:dyDescent="0.2">
      <c r="A6" s="534" t="s">
        <v>73</v>
      </c>
      <c r="B6" s="535"/>
      <c r="C6" s="535"/>
      <c r="D6" s="535"/>
      <c r="E6" s="535"/>
      <c r="F6" s="535"/>
      <c r="G6" s="535"/>
      <c r="H6" s="535"/>
      <c r="I6" s="535"/>
      <c r="J6" s="535"/>
      <c r="K6" s="535"/>
      <c r="L6" s="535"/>
      <c r="M6" s="535"/>
      <c r="N6" s="535"/>
      <c r="O6" s="535"/>
      <c r="P6" s="535"/>
      <c r="Q6" s="535"/>
      <c r="R6" s="535"/>
      <c r="S6" s="535"/>
      <c r="T6" s="535"/>
      <c r="U6" s="535"/>
      <c r="V6" s="535"/>
      <c r="W6" s="535"/>
      <c r="X6" s="535"/>
      <c r="Y6" s="535"/>
      <c r="Z6" s="535"/>
    </row>
    <row r="7" spans="1:36" x14ac:dyDescent="0.2">
      <c r="A7" s="534" t="s">
        <v>20</v>
      </c>
      <c r="B7" s="535"/>
      <c r="C7" s="535"/>
      <c r="D7" s="535"/>
      <c r="E7" s="535"/>
      <c r="F7" s="535"/>
      <c r="G7" s="535"/>
      <c r="H7" s="535"/>
      <c r="I7" s="535"/>
      <c r="J7" s="535"/>
      <c r="K7" s="535"/>
      <c r="L7" s="535"/>
      <c r="M7" s="535"/>
      <c r="N7" s="535"/>
      <c r="O7" s="535"/>
      <c r="P7" s="535"/>
      <c r="Q7" s="535"/>
      <c r="R7" s="535"/>
      <c r="S7" s="535"/>
      <c r="T7" s="535"/>
      <c r="U7" s="535"/>
      <c r="V7" s="535"/>
      <c r="W7" s="535"/>
      <c r="X7" s="535"/>
      <c r="Y7" s="535"/>
      <c r="Z7" s="535"/>
    </row>
    <row r="9" spans="1:36" ht="39.950000000000003" customHeight="1" x14ac:dyDescent="0.2">
      <c r="B9" s="5"/>
      <c r="C9" s="536" t="s">
        <v>66</v>
      </c>
      <c r="D9" s="537"/>
      <c r="E9" s="536" t="s">
        <v>67</v>
      </c>
      <c r="F9" s="536"/>
      <c r="G9" s="536"/>
      <c r="H9" s="536"/>
      <c r="I9" s="536"/>
      <c r="J9" s="537"/>
      <c r="K9" s="536" t="s">
        <v>68</v>
      </c>
      <c r="L9" s="536"/>
      <c r="M9" s="536"/>
      <c r="N9" s="536"/>
      <c r="O9" s="536"/>
      <c r="P9" s="536"/>
      <c r="Q9" s="536"/>
      <c r="R9" s="536"/>
      <c r="S9" s="536"/>
      <c r="T9" s="536"/>
      <c r="U9" s="536"/>
      <c r="V9" s="537"/>
      <c r="W9" s="536" t="s">
        <v>69</v>
      </c>
      <c r="X9" s="536"/>
      <c r="Y9" s="537"/>
      <c r="Z9" s="536" t="s">
        <v>70</v>
      </c>
      <c r="AA9" s="536"/>
      <c r="AB9" s="536"/>
      <c r="AC9" s="537"/>
      <c r="AD9" s="536" t="s">
        <v>71</v>
      </c>
      <c r="AE9" s="536"/>
      <c r="AF9" s="536"/>
      <c r="AG9" s="536"/>
      <c r="AH9" s="537"/>
      <c r="AI9" s="536" t="s">
        <v>72</v>
      </c>
      <c r="AJ9" s="537"/>
    </row>
    <row r="10" spans="1:36" ht="39.950000000000003" customHeight="1" x14ac:dyDescent="0.2">
      <c r="A10" s="5"/>
      <c r="B10" s="9" t="s">
        <v>21</v>
      </c>
      <c r="C10" s="6" t="s">
        <v>22</v>
      </c>
      <c r="D10" s="5" t="s">
        <v>23</v>
      </c>
      <c r="E10" s="6" t="s">
        <v>24</v>
      </c>
      <c r="F10" s="6" t="s">
        <v>25</v>
      </c>
      <c r="G10" s="6" t="s">
        <v>26</v>
      </c>
      <c r="H10" s="6" t="s">
        <v>27</v>
      </c>
      <c r="I10" s="6" t="s">
        <v>28</v>
      </c>
      <c r="J10" s="5" t="s">
        <v>29</v>
      </c>
      <c r="K10" s="6" t="s">
        <v>30</v>
      </c>
      <c r="L10" s="6" t="s">
        <v>31</v>
      </c>
      <c r="M10" s="6" t="s">
        <v>32</v>
      </c>
      <c r="N10" s="6" t="s">
        <v>33</v>
      </c>
      <c r="O10" s="6" t="s">
        <v>34</v>
      </c>
      <c r="P10" s="6" t="s">
        <v>35</v>
      </c>
      <c r="Q10" s="6" t="s">
        <v>36</v>
      </c>
      <c r="R10" s="6" t="s">
        <v>37</v>
      </c>
      <c r="S10" s="6" t="s">
        <v>38</v>
      </c>
      <c r="T10" s="6" t="s">
        <v>39</v>
      </c>
      <c r="U10" s="6" t="s">
        <v>40</v>
      </c>
      <c r="V10" s="5" t="s">
        <v>41</v>
      </c>
      <c r="W10" s="6" t="s">
        <v>42</v>
      </c>
      <c r="X10" s="6" t="s">
        <v>43</v>
      </c>
      <c r="Y10" s="5" t="s">
        <v>44</v>
      </c>
      <c r="Z10" s="6" t="s">
        <v>45</v>
      </c>
      <c r="AA10" s="6" t="s">
        <v>46</v>
      </c>
      <c r="AB10" s="6" t="s">
        <v>47</v>
      </c>
      <c r="AC10" s="5" t="s">
        <v>48</v>
      </c>
      <c r="AD10" s="6" t="s">
        <v>49</v>
      </c>
      <c r="AE10" s="6" t="s">
        <v>50</v>
      </c>
      <c r="AF10" s="6" t="s">
        <v>51</v>
      </c>
      <c r="AG10" s="6" t="s">
        <v>52</v>
      </c>
      <c r="AH10" s="5" t="s">
        <v>53</v>
      </c>
      <c r="AI10" s="6" t="s">
        <v>54</v>
      </c>
      <c r="AJ10" s="5" t="s">
        <v>55</v>
      </c>
    </row>
    <row r="11" spans="1:36" x14ac:dyDescent="0.2">
      <c r="A11" s="4" t="s">
        <v>56</v>
      </c>
      <c r="B11" s="296">
        <v>1018</v>
      </c>
      <c r="C11" s="297">
        <v>546</v>
      </c>
      <c r="D11" s="289">
        <v>472</v>
      </c>
      <c r="E11" s="297">
        <v>124</v>
      </c>
      <c r="F11" s="297">
        <v>179</v>
      </c>
      <c r="G11" s="297">
        <v>158</v>
      </c>
      <c r="H11" s="297">
        <v>182</v>
      </c>
      <c r="I11" s="297">
        <v>177</v>
      </c>
      <c r="J11" s="290">
        <v>198</v>
      </c>
      <c r="K11" s="297">
        <v>86</v>
      </c>
      <c r="L11" s="297">
        <v>84</v>
      </c>
      <c r="M11" s="297">
        <v>117</v>
      </c>
      <c r="N11" s="297">
        <v>37</v>
      </c>
      <c r="O11" s="297">
        <v>107</v>
      </c>
      <c r="P11" s="297">
        <v>22</v>
      </c>
      <c r="Q11" s="297">
        <v>91</v>
      </c>
      <c r="R11" s="297">
        <v>138</v>
      </c>
      <c r="S11" s="297">
        <v>92</v>
      </c>
      <c r="T11" s="297">
        <v>51</v>
      </c>
      <c r="U11" s="297">
        <v>87</v>
      </c>
      <c r="V11" s="291">
        <v>101</v>
      </c>
      <c r="W11" s="297">
        <v>261</v>
      </c>
      <c r="X11" s="297">
        <v>390</v>
      </c>
      <c r="Y11" s="292">
        <v>309</v>
      </c>
      <c r="Z11" s="297">
        <v>237</v>
      </c>
      <c r="AA11" s="297">
        <v>273</v>
      </c>
      <c r="AB11" s="297">
        <v>154</v>
      </c>
      <c r="AC11" s="293">
        <v>354</v>
      </c>
      <c r="AD11" s="297">
        <v>328</v>
      </c>
      <c r="AE11" s="297">
        <v>288</v>
      </c>
      <c r="AF11" s="297">
        <v>70</v>
      </c>
      <c r="AG11" s="297">
        <v>30</v>
      </c>
      <c r="AH11" s="294">
        <v>79</v>
      </c>
      <c r="AI11" s="297">
        <v>383</v>
      </c>
      <c r="AJ11" s="295">
        <v>461</v>
      </c>
    </row>
    <row r="12" spans="1:36" x14ac:dyDescent="0.2">
      <c r="A12" s="8" t="s">
        <v>57</v>
      </c>
      <c r="B12" s="162">
        <v>1018</v>
      </c>
      <c r="C12" s="161">
        <v>522</v>
      </c>
      <c r="D12" s="154">
        <v>496</v>
      </c>
      <c r="E12" s="161">
        <v>114</v>
      </c>
      <c r="F12" s="161">
        <v>172</v>
      </c>
      <c r="G12" s="161">
        <v>165</v>
      </c>
      <c r="H12" s="161">
        <v>185</v>
      </c>
      <c r="I12" s="161">
        <v>150</v>
      </c>
      <c r="J12" s="155">
        <v>233</v>
      </c>
      <c r="K12" s="161">
        <v>94</v>
      </c>
      <c r="L12" s="161">
        <v>73</v>
      </c>
      <c r="M12" s="161">
        <v>133</v>
      </c>
      <c r="N12" s="161">
        <v>41</v>
      </c>
      <c r="O12" s="161">
        <v>112</v>
      </c>
      <c r="P12" s="161">
        <v>28</v>
      </c>
      <c r="Q12" s="161">
        <v>86</v>
      </c>
      <c r="R12" s="161">
        <v>139</v>
      </c>
      <c r="S12" s="161">
        <v>87</v>
      </c>
      <c r="T12" s="161">
        <v>49</v>
      </c>
      <c r="U12" s="161">
        <v>89</v>
      </c>
      <c r="V12" s="156">
        <v>84</v>
      </c>
      <c r="W12" s="161">
        <v>287</v>
      </c>
      <c r="X12" s="161">
        <v>334</v>
      </c>
      <c r="Y12" s="157">
        <v>338</v>
      </c>
      <c r="Z12" s="161">
        <v>362</v>
      </c>
      <c r="AA12" s="161">
        <v>249</v>
      </c>
      <c r="AB12" s="161">
        <v>125</v>
      </c>
      <c r="AC12" s="158">
        <v>282</v>
      </c>
      <c r="AD12" s="161">
        <v>336</v>
      </c>
      <c r="AE12" s="161">
        <v>318</v>
      </c>
      <c r="AF12" s="161">
        <v>59</v>
      </c>
      <c r="AG12" s="161">
        <v>24</v>
      </c>
      <c r="AH12" s="159">
        <v>58</v>
      </c>
      <c r="AI12" s="161">
        <v>433</v>
      </c>
      <c r="AJ12" s="160">
        <v>415</v>
      </c>
    </row>
    <row r="13" spans="1:36" x14ac:dyDescent="0.2">
      <c r="A13" s="4" t="s">
        <v>74</v>
      </c>
      <c r="B13" s="170">
        <v>131</v>
      </c>
      <c r="C13" s="171">
        <v>71</v>
      </c>
      <c r="D13" s="163">
        <v>60</v>
      </c>
      <c r="E13" s="171">
        <v>21</v>
      </c>
      <c r="F13" s="171">
        <v>31</v>
      </c>
      <c r="G13" s="171">
        <v>18</v>
      </c>
      <c r="H13" s="171">
        <v>11</v>
      </c>
      <c r="I13" s="171">
        <v>17</v>
      </c>
      <c r="J13" s="164">
        <v>34</v>
      </c>
      <c r="K13" s="171">
        <v>8</v>
      </c>
      <c r="L13" s="171">
        <v>8</v>
      </c>
      <c r="M13" s="171">
        <v>21</v>
      </c>
      <c r="N13" s="171">
        <v>7</v>
      </c>
      <c r="O13" s="171">
        <v>13</v>
      </c>
      <c r="P13" s="171">
        <v>2</v>
      </c>
      <c r="Q13" s="171">
        <v>13</v>
      </c>
      <c r="R13" s="171">
        <v>17</v>
      </c>
      <c r="S13" s="171">
        <v>11</v>
      </c>
      <c r="T13" s="171">
        <v>4</v>
      </c>
      <c r="U13" s="171">
        <v>12</v>
      </c>
      <c r="V13" s="165">
        <v>15</v>
      </c>
      <c r="W13" s="171">
        <v>37</v>
      </c>
      <c r="X13" s="171">
        <v>39</v>
      </c>
      <c r="Y13" s="166">
        <v>45</v>
      </c>
      <c r="Z13" s="171">
        <v>46</v>
      </c>
      <c r="AA13" s="171">
        <v>28</v>
      </c>
      <c r="AB13" s="171">
        <v>12</v>
      </c>
      <c r="AC13" s="167">
        <v>45</v>
      </c>
      <c r="AD13" s="171">
        <v>40</v>
      </c>
      <c r="AE13" s="171">
        <v>56</v>
      </c>
      <c r="AF13" s="171">
        <v>6</v>
      </c>
      <c r="AG13" s="171">
        <v>3</v>
      </c>
      <c r="AH13" s="168">
        <v>8</v>
      </c>
      <c r="AI13" s="171">
        <v>47</v>
      </c>
      <c r="AJ13" s="169">
        <v>70</v>
      </c>
    </row>
    <row r="14" spans="1:36" x14ac:dyDescent="0.2">
      <c r="A14" s="4" t="s">
        <v>59</v>
      </c>
      <c r="B14" s="233">
        <v>0.129</v>
      </c>
      <c r="C14" s="234">
        <v>0.1366</v>
      </c>
      <c r="D14" s="226">
        <v>0.121</v>
      </c>
      <c r="E14" s="234">
        <v>0.18149999999999999</v>
      </c>
      <c r="F14" s="234">
        <v>0.18110000000000001</v>
      </c>
      <c r="G14" s="234">
        <v>0.10580000000000001</v>
      </c>
      <c r="H14" s="234">
        <v>5.8700000000000002E-2</v>
      </c>
      <c r="I14" s="234">
        <v>0.1166</v>
      </c>
      <c r="J14" s="227">
        <v>0.1452</v>
      </c>
      <c r="K14" s="234">
        <v>8.77E-2</v>
      </c>
      <c r="L14" s="234">
        <v>0.1103</v>
      </c>
      <c r="M14" s="234">
        <v>0.1605</v>
      </c>
      <c r="N14" s="234">
        <v>0.1605</v>
      </c>
      <c r="O14" s="234">
        <v>0.1159</v>
      </c>
      <c r="P14" s="234">
        <v>5.9799999999999999E-2</v>
      </c>
      <c r="Q14" s="234">
        <v>0.1484</v>
      </c>
      <c r="R14" s="234">
        <v>0.1244</v>
      </c>
      <c r="S14" s="234">
        <v>0.12970000000000001</v>
      </c>
      <c r="T14" s="234">
        <v>7.4999999999999997E-2</v>
      </c>
      <c r="U14" s="234">
        <v>0.13930000000000001</v>
      </c>
      <c r="V14" s="228">
        <v>0.18210000000000001</v>
      </c>
      <c r="W14" s="234">
        <v>0.1273</v>
      </c>
      <c r="X14" s="234">
        <v>0.1162</v>
      </c>
      <c r="Y14" s="229">
        <v>0.13350000000000001</v>
      </c>
      <c r="Z14" s="234">
        <v>0.12670000000000001</v>
      </c>
      <c r="AA14" s="234">
        <v>0.1143</v>
      </c>
      <c r="AB14" s="234">
        <v>9.69E-2</v>
      </c>
      <c r="AC14" s="230">
        <v>0.15920000000000001</v>
      </c>
      <c r="AD14" s="234">
        <v>0.1182</v>
      </c>
      <c r="AE14" s="234">
        <v>0.17469999999999999</v>
      </c>
      <c r="AF14" s="234">
        <v>0.1087</v>
      </c>
      <c r="AG14" s="234">
        <v>0.1258</v>
      </c>
      <c r="AH14" s="231">
        <v>0.14199999999999999</v>
      </c>
      <c r="AI14" s="234">
        <v>0.108</v>
      </c>
      <c r="AJ14" s="232">
        <v>0.1696</v>
      </c>
    </row>
    <row r="15" spans="1:36" x14ac:dyDescent="0.2">
      <c r="A15" s="4" t="s">
        <v>75</v>
      </c>
      <c r="B15" s="179">
        <v>377</v>
      </c>
      <c r="C15" s="180">
        <v>193</v>
      </c>
      <c r="D15" s="172">
        <v>183</v>
      </c>
      <c r="E15" s="180">
        <v>34</v>
      </c>
      <c r="F15" s="180">
        <v>73</v>
      </c>
      <c r="G15" s="180">
        <v>44</v>
      </c>
      <c r="H15" s="180">
        <v>69</v>
      </c>
      <c r="I15" s="180">
        <v>57</v>
      </c>
      <c r="J15" s="173">
        <v>101</v>
      </c>
      <c r="K15" s="180">
        <v>39</v>
      </c>
      <c r="L15" s="180">
        <v>31</v>
      </c>
      <c r="M15" s="180">
        <v>54</v>
      </c>
      <c r="N15" s="180">
        <v>9</v>
      </c>
      <c r="O15" s="180">
        <v>37</v>
      </c>
      <c r="P15" s="180">
        <v>4</v>
      </c>
      <c r="Q15" s="180">
        <v>38</v>
      </c>
      <c r="R15" s="180">
        <v>46</v>
      </c>
      <c r="S15" s="180">
        <v>31</v>
      </c>
      <c r="T15" s="180">
        <v>16</v>
      </c>
      <c r="U15" s="180">
        <v>37</v>
      </c>
      <c r="V15" s="174">
        <v>32</v>
      </c>
      <c r="W15" s="180">
        <v>101</v>
      </c>
      <c r="X15" s="180">
        <v>119</v>
      </c>
      <c r="Y15" s="175">
        <v>137</v>
      </c>
      <c r="Z15" s="180">
        <v>105</v>
      </c>
      <c r="AA15" s="180">
        <v>96</v>
      </c>
      <c r="AB15" s="180">
        <v>54</v>
      </c>
      <c r="AC15" s="176">
        <v>122</v>
      </c>
      <c r="AD15" s="180">
        <v>133</v>
      </c>
      <c r="AE15" s="180">
        <v>125</v>
      </c>
      <c r="AF15" s="180">
        <v>28</v>
      </c>
      <c r="AG15" s="180">
        <v>15</v>
      </c>
      <c r="AH15" s="177">
        <v>17</v>
      </c>
      <c r="AI15" s="180">
        <v>180</v>
      </c>
      <c r="AJ15" s="178">
        <v>159</v>
      </c>
    </row>
    <row r="16" spans="1:36" x14ac:dyDescent="0.2">
      <c r="A16" s="4" t="s">
        <v>59</v>
      </c>
      <c r="B16" s="242">
        <v>0.37019999999999997</v>
      </c>
      <c r="C16" s="243">
        <v>0.37080000000000002</v>
      </c>
      <c r="D16" s="235">
        <v>0.3695</v>
      </c>
      <c r="E16" s="243">
        <v>0.30159999999999998</v>
      </c>
      <c r="F16" s="243">
        <v>0.4239</v>
      </c>
      <c r="G16" s="243">
        <v>0.26329999999999998</v>
      </c>
      <c r="H16" s="243">
        <v>0.37130000000000002</v>
      </c>
      <c r="I16" s="243">
        <v>0.378</v>
      </c>
      <c r="J16" s="236">
        <v>0.43419999999999997</v>
      </c>
      <c r="K16" s="243">
        <v>0.4153</v>
      </c>
      <c r="L16" s="243">
        <v>0.4229</v>
      </c>
      <c r="M16" s="243">
        <v>0.40920000000000001</v>
      </c>
      <c r="N16" s="243">
        <v>0.2286</v>
      </c>
      <c r="O16" s="243">
        <v>0.3327</v>
      </c>
      <c r="P16" s="243">
        <v>0.158</v>
      </c>
      <c r="Q16" s="243">
        <v>0.44929999999999998</v>
      </c>
      <c r="R16" s="243">
        <v>0.33200000000000002</v>
      </c>
      <c r="S16" s="243">
        <v>0.35539999999999999</v>
      </c>
      <c r="T16" s="243">
        <v>0.33679999999999999</v>
      </c>
      <c r="U16" s="243">
        <v>0.41830000000000001</v>
      </c>
      <c r="V16" s="237">
        <v>0.38200000000000001</v>
      </c>
      <c r="W16" s="243">
        <v>0.35239999999999999</v>
      </c>
      <c r="X16" s="243">
        <v>0.35680000000000001</v>
      </c>
      <c r="Y16" s="238">
        <v>0.40679999999999999</v>
      </c>
      <c r="Z16" s="243">
        <v>0.28960000000000002</v>
      </c>
      <c r="AA16" s="243">
        <v>0.38640000000000002</v>
      </c>
      <c r="AB16" s="243">
        <v>0.43330000000000002</v>
      </c>
      <c r="AC16" s="239">
        <v>0.43140000000000001</v>
      </c>
      <c r="AD16" s="243">
        <v>0.39729999999999999</v>
      </c>
      <c r="AE16" s="243">
        <v>0.39410000000000001</v>
      </c>
      <c r="AF16" s="243">
        <v>0.48320000000000002</v>
      </c>
      <c r="AG16" s="243">
        <v>0.61370000000000002</v>
      </c>
      <c r="AH16" s="240">
        <v>0.28760000000000002</v>
      </c>
      <c r="AI16" s="243">
        <v>0.41599999999999998</v>
      </c>
      <c r="AJ16" s="241">
        <v>0.38290000000000002</v>
      </c>
    </row>
    <row r="17" spans="1:36" x14ac:dyDescent="0.2">
      <c r="A17" s="4" t="s">
        <v>76</v>
      </c>
      <c r="B17" s="188">
        <v>299</v>
      </c>
      <c r="C17" s="189">
        <v>159</v>
      </c>
      <c r="D17" s="181">
        <v>140</v>
      </c>
      <c r="E17" s="189">
        <v>29</v>
      </c>
      <c r="F17" s="189">
        <v>47</v>
      </c>
      <c r="G17" s="189">
        <v>58</v>
      </c>
      <c r="H17" s="189">
        <v>63</v>
      </c>
      <c r="I17" s="189">
        <v>43</v>
      </c>
      <c r="J17" s="182">
        <v>59</v>
      </c>
      <c r="K17" s="189">
        <v>37</v>
      </c>
      <c r="L17" s="189">
        <v>18</v>
      </c>
      <c r="M17" s="189">
        <v>32</v>
      </c>
      <c r="N17" s="189">
        <v>8</v>
      </c>
      <c r="O17" s="189">
        <v>26</v>
      </c>
      <c r="P17" s="189">
        <v>14</v>
      </c>
      <c r="Q17" s="189">
        <v>18</v>
      </c>
      <c r="R17" s="189">
        <v>48</v>
      </c>
      <c r="S17" s="189">
        <v>28</v>
      </c>
      <c r="T17" s="189">
        <v>14</v>
      </c>
      <c r="U17" s="189">
        <v>31</v>
      </c>
      <c r="V17" s="183">
        <v>20</v>
      </c>
      <c r="W17" s="189">
        <v>82</v>
      </c>
      <c r="X17" s="189">
        <v>111</v>
      </c>
      <c r="Y17" s="184">
        <v>88</v>
      </c>
      <c r="Z17" s="189">
        <v>123</v>
      </c>
      <c r="AA17" s="189">
        <v>75</v>
      </c>
      <c r="AB17" s="189">
        <v>36</v>
      </c>
      <c r="AC17" s="185">
        <v>64</v>
      </c>
      <c r="AD17" s="189">
        <v>95</v>
      </c>
      <c r="AE17" s="189">
        <v>85</v>
      </c>
      <c r="AF17" s="189">
        <v>17</v>
      </c>
      <c r="AG17" s="189">
        <v>5</v>
      </c>
      <c r="AH17" s="186">
        <v>18</v>
      </c>
      <c r="AI17" s="189">
        <v>117</v>
      </c>
      <c r="AJ17" s="187">
        <v>117</v>
      </c>
    </row>
    <row r="18" spans="1:36" x14ac:dyDescent="0.2">
      <c r="A18" s="4" t="s">
        <v>59</v>
      </c>
      <c r="B18" s="251">
        <v>0.29339999999999999</v>
      </c>
      <c r="C18" s="252">
        <v>0.30480000000000002</v>
      </c>
      <c r="D18" s="244">
        <v>0.28149999999999997</v>
      </c>
      <c r="E18" s="252">
        <v>0.2535</v>
      </c>
      <c r="F18" s="252">
        <v>0.27389999999999998</v>
      </c>
      <c r="G18" s="252">
        <v>0.3493</v>
      </c>
      <c r="H18" s="252">
        <v>0.34110000000000001</v>
      </c>
      <c r="I18" s="252">
        <v>0.28499999999999998</v>
      </c>
      <c r="J18" s="245">
        <v>0.25519999999999998</v>
      </c>
      <c r="K18" s="252">
        <v>0.39539999999999997</v>
      </c>
      <c r="L18" s="252">
        <v>0.24909999999999999</v>
      </c>
      <c r="M18" s="252">
        <v>0.2427</v>
      </c>
      <c r="N18" s="252">
        <v>0.19570000000000001</v>
      </c>
      <c r="O18" s="252">
        <v>0.23119999999999999</v>
      </c>
      <c r="P18" s="252">
        <v>0.48609999999999998</v>
      </c>
      <c r="Q18" s="252">
        <v>0.21099999999999999</v>
      </c>
      <c r="R18" s="252">
        <v>0.34820000000000001</v>
      </c>
      <c r="S18" s="252">
        <v>0.31900000000000001</v>
      </c>
      <c r="T18" s="252">
        <v>0.29099999999999998</v>
      </c>
      <c r="U18" s="252">
        <v>0.35260000000000002</v>
      </c>
      <c r="V18" s="246">
        <v>0.23719999999999999</v>
      </c>
      <c r="W18" s="252">
        <v>0.28460000000000002</v>
      </c>
      <c r="X18" s="252">
        <v>0.33079999999999998</v>
      </c>
      <c r="Y18" s="247">
        <v>0.25919999999999999</v>
      </c>
      <c r="Z18" s="252">
        <v>0.34010000000000001</v>
      </c>
      <c r="AA18" s="252">
        <v>0.3024</v>
      </c>
      <c r="AB18" s="252">
        <v>0.2878</v>
      </c>
      <c r="AC18" s="248">
        <v>0.2281</v>
      </c>
      <c r="AD18" s="252">
        <v>0.28360000000000002</v>
      </c>
      <c r="AE18" s="252">
        <v>0.26590000000000003</v>
      </c>
      <c r="AF18" s="252">
        <v>0.28449999999999998</v>
      </c>
      <c r="AG18" s="252">
        <v>0.2142</v>
      </c>
      <c r="AH18" s="249">
        <v>0.30630000000000002</v>
      </c>
      <c r="AI18" s="252">
        <v>0.2707</v>
      </c>
      <c r="AJ18" s="250">
        <v>0.28320000000000001</v>
      </c>
    </row>
    <row r="19" spans="1:36" x14ac:dyDescent="0.2">
      <c r="A19" s="4" t="s">
        <v>77</v>
      </c>
      <c r="B19" s="197">
        <v>177</v>
      </c>
      <c r="C19" s="198">
        <v>80</v>
      </c>
      <c r="D19" s="190">
        <v>97</v>
      </c>
      <c r="E19" s="198">
        <v>20</v>
      </c>
      <c r="F19" s="198">
        <v>19</v>
      </c>
      <c r="G19" s="198">
        <v>36</v>
      </c>
      <c r="H19" s="198">
        <v>36</v>
      </c>
      <c r="I19" s="198">
        <v>31</v>
      </c>
      <c r="J19" s="191">
        <v>36</v>
      </c>
      <c r="K19" s="198">
        <v>6</v>
      </c>
      <c r="L19" s="198">
        <v>15</v>
      </c>
      <c r="M19" s="198">
        <v>18</v>
      </c>
      <c r="N19" s="198">
        <v>15</v>
      </c>
      <c r="O19" s="198">
        <v>32</v>
      </c>
      <c r="P19" s="198">
        <v>8</v>
      </c>
      <c r="Q19" s="198">
        <v>14</v>
      </c>
      <c r="R19" s="198">
        <v>25</v>
      </c>
      <c r="S19" s="198">
        <v>13</v>
      </c>
      <c r="T19" s="198">
        <v>13</v>
      </c>
      <c r="U19" s="198">
        <v>6</v>
      </c>
      <c r="V19" s="192">
        <v>11</v>
      </c>
      <c r="W19" s="198">
        <v>56</v>
      </c>
      <c r="X19" s="198">
        <v>59</v>
      </c>
      <c r="Y19" s="193">
        <v>55</v>
      </c>
      <c r="Z19" s="198">
        <v>73</v>
      </c>
      <c r="AA19" s="198">
        <v>41</v>
      </c>
      <c r="AB19" s="198">
        <v>21</v>
      </c>
      <c r="AC19" s="194">
        <v>43</v>
      </c>
      <c r="AD19" s="198">
        <v>63</v>
      </c>
      <c r="AE19" s="198">
        <v>42</v>
      </c>
      <c r="AF19" s="198">
        <v>7</v>
      </c>
      <c r="AG19" s="198">
        <v>1</v>
      </c>
      <c r="AH19" s="195">
        <v>14</v>
      </c>
      <c r="AI19" s="198">
        <v>84</v>
      </c>
      <c r="AJ19" s="196">
        <v>55</v>
      </c>
    </row>
    <row r="20" spans="1:36" x14ac:dyDescent="0.2">
      <c r="A20" s="4" t="s">
        <v>59</v>
      </c>
      <c r="B20" s="260">
        <v>0.17399999999999999</v>
      </c>
      <c r="C20" s="261">
        <v>0.1527</v>
      </c>
      <c r="D20" s="253">
        <v>0.1963</v>
      </c>
      <c r="E20" s="261">
        <v>0.17249999999999999</v>
      </c>
      <c r="F20" s="261">
        <v>0.1118</v>
      </c>
      <c r="G20" s="261">
        <v>0.21640000000000001</v>
      </c>
      <c r="H20" s="261">
        <v>0.19470000000000001</v>
      </c>
      <c r="I20" s="261">
        <v>0.2059</v>
      </c>
      <c r="J20" s="254">
        <v>0.15340000000000001</v>
      </c>
      <c r="K20" s="261">
        <v>6.6000000000000003E-2</v>
      </c>
      <c r="L20" s="261">
        <v>0.20280000000000001</v>
      </c>
      <c r="M20" s="261">
        <v>0.1391</v>
      </c>
      <c r="N20" s="261">
        <v>0.37040000000000001</v>
      </c>
      <c r="O20" s="261">
        <v>0.28260000000000002</v>
      </c>
      <c r="P20" s="261">
        <v>0.29609999999999997</v>
      </c>
      <c r="Q20" s="261">
        <v>0.16089999999999999</v>
      </c>
      <c r="R20" s="261">
        <v>0.18110000000000001</v>
      </c>
      <c r="S20" s="261">
        <v>0.1542</v>
      </c>
      <c r="T20" s="261">
        <v>0.26240000000000002</v>
      </c>
      <c r="U20" s="261">
        <v>7.1900000000000006E-2</v>
      </c>
      <c r="V20" s="255">
        <v>0.13170000000000001</v>
      </c>
      <c r="W20" s="261">
        <v>0.1958</v>
      </c>
      <c r="X20" s="261">
        <v>0.17499999999999999</v>
      </c>
      <c r="Y20" s="256">
        <v>0.16320000000000001</v>
      </c>
      <c r="Z20" s="261">
        <v>0.20039999999999999</v>
      </c>
      <c r="AA20" s="261">
        <v>0.16400000000000001</v>
      </c>
      <c r="AB20" s="261">
        <v>0.1658</v>
      </c>
      <c r="AC20" s="257">
        <v>0.1525</v>
      </c>
      <c r="AD20" s="261">
        <v>0.18609999999999999</v>
      </c>
      <c r="AE20" s="261">
        <v>0.13350000000000001</v>
      </c>
      <c r="AF20" s="261">
        <v>0.1236</v>
      </c>
      <c r="AG20" s="261">
        <v>4.6300000000000001E-2</v>
      </c>
      <c r="AH20" s="258">
        <v>0.25080000000000002</v>
      </c>
      <c r="AI20" s="261">
        <v>0.19350000000000001</v>
      </c>
      <c r="AJ20" s="259">
        <v>0.13370000000000001</v>
      </c>
    </row>
    <row r="21" spans="1:36" x14ac:dyDescent="0.2">
      <c r="A21" s="4" t="s">
        <v>78</v>
      </c>
      <c r="B21" s="206">
        <v>20</v>
      </c>
      <c r="C21" s="207">
        <v>12</v>
      </c>
      <c r="D21" s="199">
        <v>9</v>
      </c>
      <c r="E21" s="207">
        <v>5</v>
      </c>
      <c r="F21" s="207">
        <v>2</v>
      </c>
      <c r="G21" s="207">
        <v>5</v>
      </c>
      <c r="H21" s="207">
        <v>3</v>
      </c>
      <c r="I21" s="207">
        <v>2</v>
      </c>
      <c r="J21" s="200">
        <v>3</v>
      </c>
      <c r="K21" s="207">
        <v>0</v>
      </c>
      <c r="L21" s="207">
        <v>0</v>
      </c>
      <c r="M21" s="207">
        <v>5</v>
      </c>
      <c r="N21" s="207">
        <v>2</v>
      </c>
      <c r="O21" s="207">
        <v>1</v>
      </c>
      <c r="P21" s="207">
        <v>0</v>
      </c>
      <c r="Q21" s="207">
        <v>0</v>
      </c>
      <c r="R21" s="207">
        <v>1</v>
      </c>
      <c r="S21" s="207">
        <v>4</v>
      </c>
      <c r="T21" s="207">
        <v>2</v>
      </c>
      <c r="U21" s="207">
        <v>1</v>
      </c>
      <c r="V21" s="201">
        <v>6</v>
      </c>
      <c r="W21" s="207">
        <v>5</v>
      </c>
      <c r="X21" s="207">
        <v>4</v>
      </c>
      <c r="Y21" s="202">
        <v>10</v>
      </c>
      <c r="Z21" s="207">
        <v>8</v>
      </c>
      <c r="AA21" s="207">
        <v>5</v>
      </c>
      <c r="AB21" s="207">
        <v>0</v>
      </c>
      <c r="AC21" s="203">
        <v>7</v>
      </c>
      <c r="AD21" s="207">
        <v>4</v>
      </c>
      <c r="AE21" s="207">
        <v>10</v>
      </c>
      <c r="AF21" s="207">
        <v>0</v>
      </c>
      <c r="AG21" s="207">
        <v>0</v>
      </c>
      <c r="AH21" s="204">
        <v>0</v>
      </c>
      <c r="AI21" s="207">
        <v>4</v>
      </c>
      <c r="AJ21" s="205">
        <v>8</v>
      </c>
    </row>
    <row r="22" spans="1:36" x14ac:dyDescent="0.2">
      <c r="A22" s="4" t="s">
        <v>59</v>
      </c>
      <c r="B22" s="269">
        <v>1.9900000000000001E-2</v>
      </c>
      <c r="C22" s="270">
        <v>2.24E-2</v>
      </c>
      <c r="D22" s="262">
        <v>1.7299999999999999E-2</v>
      </c>
      <c r="E22" s="270">
        <v>4.6699999999999998E-2</v>
      </c>
      <c r="F22" s="270">
        <v>9.1999999999999998E-3</v>
      </c>
      <c r="G22" s="270">
        <v>3.0800000000000001E-2</v>
      </c>
      <c r="H22" s="270">
        <v>1.7899999999999999E-2</v>
      </c>
      <c r="I22" s="270">
        <v>1.4500000000000001E-2</v>
      </c>
      <c r="J22" s="263">
        <v>1.21E-2</v>
      </c>
      <c r="K22" s="270">
        <v>0</v>
      </c>
      <c r="L22" s="270">
        <v>6.1999999999999998E-3</v>
      </c>
      <c r="M22" s="270">
        <v>3.5700000000000003E-2</v>
      </c>
      <c r="N22" s="270">
        <v>4.48E-2</v>
      </c>
      <c r="O22" s="270">
        <v>7.0000000000000001E-3</v>
      </c>
      <c r="P22" s="270">
        <v>0</v>
      </c>
      <c r="Q22" s="270">
        <v>0</v>
      </c>
      <c r="R22" s="270">
        <v>5.0000000000000001E-3</v>
      </c>
      <c r="S22" s="270">
        <v>4.1799999999999997E-2</v>
      </c>
      <c r="T22" s="270">
        <v>3.4799999999999998E-2</v>
      </c>
      <c r="U22" s="270">
        <v>9.4999999999999998E-3</v>
      </c>
      <c r="V22" s="264">
        <v>6.7000000000000004E-2</v>
      </c>
      <c r="W22" s="270">
        <v>1.7299999999999999E-2</v>
      </c>
      <c r="X22" s="270">
        <v>1.2999999999999999E-2</v>
      </c>
      <c r="Y22" s="265">
        <v>2.86E-2</v>
      </c>
      <c r="Z22" s="270">
        <v>2.3E-2</v>
      </c>
      <c r="AA22" s="270">
        <v>1.9099999999999999E-2</v>
      </c>
      <c r="AB22" s="270">
        <v>0</v>
      </c>
      <c r="AC22" s="266">
        <v>2.5600000000000001E-2</v>
      </c>
      <c r="AD22" s="270">
        <v>1.2E-2</v>
      </c>
      <c r="AE22" s="270">
        <v>3.1800000000000002E-2</v>
      </c>
      <c r="AF22" s="270">
        <v>0</v>
      </c>
      <c r="AG22" s="270">
        <v>0</v>
      </c>
      <c r="AH22" s="267">
        <v>0</v>
      </c>
      <c r="AI22" s="270">
        <v>1.01E-2</v>
      </c>
      <c r="AJ22" s="268">
        <v>1.9599999999999999E-2</v>
      </c>
    </row>
    <row r="23" spans="1:36" x14ac:dyDescent="0.2">
      <c r="A23" s="4" t="s">
        <v>64</v>
      </c>
      <c r="B23" s="215">
        <v>14</v>
      </c>
      <c r="C23" s="216">
        <v>7</v>
      </c>
      <c r="D23" s="208">
        <v>7</v>
      </c>
      <c r="E23" s="216">
        <v>5</v>
      </c>
      <c r="F23" s="216">
        <v>0</v>
      </c>
      <c r="G23" s="216">
        <v>6</v>
      </c>
      <c r="H23" s="216">
        <v>3</v>
      </c>
      <c r="I23" s="216">
        <v>0</v>
      </c>
      <c r="J23" s="209">
        <v>0</v>
      </c>
      <c r="K23" s="216">
        <v>3</v>
      </c>
      <c r="L23" s="216">
        <v>1</v>
      </c>
      <c r="M23" s="216">
        <v>2</v>
      </c>
      <c r="N23" s="216">
        <v>0</v>
      </c>
      <c r="O23" s="216">
        <v>3</v>
      </c>
      <c r="P23" s="216">
        <v>0</v>
      </c>
      <c r="Q23" s="216">
        <v>3</v>
      </c>
      <c r="R23" s="216">
        <v>1</v>
      </c>
      <c r="S23" s="216">
        <v>0</v>
      </c>
      <c r="T23" s="216">
        <v>0</v>
      </c>
      <c r="U23" s="216">
        <v>1</v>
      </c>
      <c r="V23" s="210">
        <v>0</v>
      </c>
      <c r="W23" s="216">
        <v>7</v>
      </c>
      <c r="X23" s="216">
        <v>3</v>
      </c>
      <c r="Y23" s="211">
        <v>3</v>
      </c>
      <c r="Z23" s="216">
        <v>7</v>
      </c>
      <c r="AA23" s="216">
        <v>3</v>
      </c>
      <c r="AB23" s="216">
        <v>2</v>
      </c>
      <c r="AC23" s="212">
        <v>1</v>
      </c>
      <c r="AD23" s="216">
        <v>1</v>
      </c>
      <c r="AE23" s="216">
        <v>0</v>
      </c>
      <c r="AF23" s="216">
        <v>0</v>
      </c>
      <c r="AG23" s="216">
        <v>0</v>
      </c>
      <c r="AH23" s="213">
        <v>1</v>
      </c>
      <c r="AI23" s="216">
        <v>1</v>
      </c>
      <c r="AJ23" s="214">
        <v>5</v>
      </c>
    </row>
    <row r="24" spans="1:36" x14ac:dyDescent="0.2">
      <c r="A24" s="8" t="s">
        <v>59</v>
      </c>
      <c r="B24" s="279">
        <v>1.35E-2</v>
      </c>
      <c r="C24" s="278">
        <v>1.2800000000000001E-2</v>
      </c>
      <c r="D24" s="271">
        <v>1.43E-2</v>
      </c>
      <c r="E24" s="278">
        <v>4.4200000000000003E-2</v>
      </c>
      <c r="F24" s="278">
        <v>0</v>
      </c>
      <c r="G24" s="278">
        <v>3.4299999999999997E-2</v>
      </c>
      <c r="H24" s="278">
        <v>1.6400000000000001E-2</v>
      </c>
      <c r="I24" s="278">
        <v>0</v>
      </c>
      <c r="J24" s="272">
        <v>0</v>
      </c>
      <c r="K24" s="278">
        <v>3.56E-2</v>
      </c>
      <c r="L24" s="278">
        <v>8.6999999999999994E-3</v>
      </c>
      <c r="M24" s="278">
        <v>1.2699999999999999E-2</v>
      </c>
      <c r="N24" s="278">
        <v>0</v>
      </c>
      <c r="O24" s="278">
        <v>3.0599999999999999E-2</v>
      </c>
      <c r="P24" s="278">
        <v>0</v>
      </c>
      <c r="Q24" s="278">
        <v>3.04E-2</v>
      </c>
      <c r="R24" s="278">
        <v>9.2999999999999992E-3</v>
      </c>
      <c r="S24" s="278">
        <v>0</v>
      </c>
      <c r="T24" s="278">
        <v>0</v>
      </c>
      <c r="U24" s="278">
        <v>8.3999999999999995E-3</v>
      </c>
      <c r="V24" s="273">
        <v>0</v>
      </c>
      <c r="W24" s="278">
        <v>2.2599999999999999E-2</v>
      </c>
      <c r="X24" s="278">
        <v>8.2000000000000007E-3</v>
      </c>
      <c r="Y24" s="274">
        <v>8.6E-3</v>
      </c>
      <c r="Z24" s="278">
        <v>2.0299999999999999E-2</v>
      </c>
      <c r="AA24" s="278">
        <v>1.3899999999999999E-2</v>
      </c>
      <c r="AB24" s="278">
        <v>1.6199999999999999E-2</v>
      </c>
      <c r="AC24" s="275">
        <v>3.2000000000000002E-3</v>
      </c>
      <c r="AD24" s="278">
        <v>2.7000000000000001E-3</v>
      </c>
      <c r="AE24" s="278">
        <v>0</v>
      </c>
      <c r="AF24" s="278">
        <v>0</v>
      </c>
      <c r="AG24" s="278">
        <v>0</v>
      </c>
      <c r="AH24" s="276">
        <v>1.34E-2</v>
      </c>
      <c r="AI24" s="278">
        <v>1.8E-3</v>
      </c>
      <c r="AJ24" s="277">
        <v>1.0999999999999999E-2</v>
      </c>
    </row>
    <row r="25" spans="1:36" x14ac:dyDescent="0.2">
      <c r="A25" s="4" t="s">
        <v>65</v>
      </c>
      <c r="B25" s="224">
        <v>1018</v>
      </c>
      <c r="C25" s="225">
        <v>522</v>
      </c>
      <c r="D25" s="217">
        <v>496</v>
      </c>
      <c r="E25" s="225">
        <v>114</v>
      </c>
      <c r="F25" s="225">
        <v>172</v>
      </c>
      <c r="G25" s="225">
        <v>165</v>
      </c>
      <c r="H25" s="225">
        <v>185</v>
      </c>
      <c r="I25" s="225">
        <v>150</v>
      </c>
      <c r="J25" s="218">
        <v>233</v>
      </c>
      <c r="K25" s="225">
        <v>94</v>
      </c>
      <c r="L25" s="225">
        <v>73</v>
      </c>
      <c r="M25" s="225">
        <v>133</v>
      </c>
      <c r="N25" s="225">
        <v>41</v>
      </c>
      <c r="O25" s="225">
        <v>112</v>
      </c>
      <c r="P25" s="225">
        <v>28</v>
      </c>
      <c r="Q25" s="225">
        <v>86</v>
      </c>
      <c r="R25" s="225">
        <v>139</v>
      </c>
      <c r="S25" s="225">
        <v>87</v>
      </c>
      <c r="T25" s="225">
        <v>49</v>
      </c>
      <c r="U25" s="225">
        <v>89</v>
      </c>
      <c r="V25" s="219">
        <v>84</v>
      </c>
      <c r="W25" s="225">
        <v>287</v>
      </c>
      <c r="X25" s="225">
        <v>334</v>
      </c>
      <c r="Y25" s="220">
        <v>338</v>
      </c>
      <c r="Z25" s="225">
        <v>362</v>
      </c>
      <c r="AA25" s="225">
        <v>249</v>
      </c>
      <c r="AB25" s="225">
        <v>125</v>
      </c>
      <c r="AC25" s="221">
        <v>282</v>
      </c>
      <c r="AD25" s="225">
        <v>336</v>
      </c>
      <c r="AE25" s="225">
        <v>318</v>
      </c>
      <c r="AF25" s="225">
        <v>59</v>
      </c>
      <c r="AG25" s="225">
        <v>24</v>
      </c>
      <c r="AH25" s="222">
        <v>58</v>
      </c>
      <c r="AI25" s="225">
        <v>433</v>
      </c>
      <c r="AJ25" s="223">
        <v>415</v>
      </c>
    </row>
    <row r="26" spans="1:36" x14ac:dyDescent="0.2">
      <c r="A26" s="8" t="s">
        <v>59</v>
      </c>
      <c r="B26" s="288">
        <v>1</v>
      </c>
      <c r="C26" s="287">
        <v>1.0001</v>
      </c>
      <c r="D26" s="280">
        <v>0.99990000000000001</v>
      </c>
      <c r="E26" s="287">
        <v>1</v>
      </c>
      <c r="F26" s="287">
        <v>0.99990000000000001</v>
      </c>
      <c r="G26" s="287">
        <v>0.99990000000000001</v>
      </c>
      <c r="H26" s="287">
        <v>1.0001</v>
      </c>
      <c r="I26" s="287">
        <v>1</v>
      </c>
      <c r="J26" s="281">
        <v>1.0001</v>
      </c>
      <c r="K26" s="287">
        <v>1</v>
      </c>
      <c r="L26" s="287">
        <v>1</v>
      </c>
      <c r="M26" s="287">
        <v>0.99990000000000001</v>
      </c>
      <c r="N26" s="287">
        <v>1</v>
      </c>
      <c r="O26" s="287">
        <v>1</v>
      </c>
      <c r="P26" s="287">
        <v>1</v>
      </c>
      <c r="Q26" s="287">
        <v>1</v>
      </c>
      <c r="R26" s="287">
        <v>1</v>
      </c>
      <c r="S26" s="287">
        <v>1.0001</v>
      </c>
      <c r="T26" s="287">
        <v>1</v>
      </c>
      <c r="U26" s="287">
        <v>1</v>
      </c>
      <c r="V26" s="282">
        <v>1</v>
      </c>
      <c r="W26" s="287">
        <v>1</v>
      </c>
      <c r="X26" s="287">
        <v>1</v>
      </c>
      <c r="Y26" s="283">
        <v>0.99990000000000001</v>
      </c>
      <c r="Z26" s="287">
        <v>1.0001</v>
      </c>
      <c r="AA26" s="287">
        <v>1.0001</v>
      </c>
      <c r="AB26" s="287">
        <v>1</v>
      </c>
      <c r="AC26" s="284">
        <v>1</v>
      </c>
      <c r="AD26" s="287">
        <v>0.99990000000000001</v>
      </c>
      <c r="AE26" s="287">
        <v>1</v>
      </c>
      <c r="AF26" s="287">
        <v>1</v>
      </c>
      <c r="AG26" s="287">
        <v>1</v>
      </c>
      <c r="AH26" s="285">
        <v>1.0001</v>
      </c>
      <c r="AI26" s="287">
        <v>1.0001</v>
      </c>
      <c r="AJ26" s="286">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4"/>
  <sheetViews>
    <sheetView workbookViewId="0"/>
  </sheetViews>
  <sheetFormatPr defaultRowHeight="12.75" x14ac:dyDescent="0.2"/>
  <cols>
    <col min="1" max="1" width="30.7109375" customWidth="1"/>
    <col min="2" max="35" width="10.7109375" customWidth="1"/>
  </cols>
  <sheetData>
    <row r="1" spans="1:36" ht="23.25" x14ac:dyDescent="0.35">
      <c r="A1" s="2" t="s">
        <v>125</v>
      </c>
    </row>
    <row r="2" spans="1:36" ht="18" x14ac:dyDescent="0.25">
      <c r="A2" s="3" t="s">
        <v>17</v>
      </c>
    </row>
    <row r="3" spans="1:36" x14ac:dyDescent="0.2">
      <c r="A3" t="s">
        <v>18</v>
      </c>
    </row>
    <row r="5" spans="1:36" x14ac:dyDescent="0.2">
      <c r="A5" s="7" t="s">
        <v>11</v>
      </c>
    </row>
    <row r="6" spans="1:36" ht="42" customHeight="1" x14ac:dyDescent="0.2">
      <c r="A6" s="534" t="s">
        <v>79</v>
      </c>
      <c r="B6" s="535"/>
      <c r="C6" s="535"/>
      <c r="D6" s="535"/>
      <c r="E6" s="535"/>
      <c r="F6" s="535"/>
      <c r="G6" s="535"/>
      <c r="H6" s="535"/>
      <c r="I6" s="535"/>
      <c r="J6" s="535"/>
      <c r="K6" s="535"/>
      <c r="L6" s="535"/>
      <c r="M6" s="535"/>
      <c r="N6" s="535"/>
      <c r="O6" s="535"/>
      <c r="P6" s="535"/>
      <c r="Q6" s="535"/>
      <c r="R6" s="535"/>
      <c r="S6" s="535"/>
      <c r="T6" s="535"/>
      <c r="U6" s="535"/>
      <c r="V6" s="535"/>
      <c r="W6" s="535"/>
      <c r="X6" s="535"/>
      <c r="Y6" s="535"/>
      <c r="Z6" s="535"/>
    </row>
    <row r="7" spans="1:36" x14ac:dyDescent="0.2">
      <c r="A7" s="534" t="s">
        <v>20</v>
      </c>
      <c r="B7" s="535"/>
      <c r="C7" s="535"/>
      <c r="D7" s="535"/>
      <c r="E7" s="535"/>
      <c r="F7" s="535"/>
      <c r="G7" s="535"/>
      <c r="H7" s="535"/>
      <c r="I7" s="535"/>
      <c r="J7" s="535"/>
      <c r="K7" s="535"/>
      <c r="L7" s="535"/>
      <c r="M7" s="535"/>
      <c r="N7" s="535"/>
      <c r="O7" s="535"/>
      <c r="P7" s="535"/>
      <c r="Q7" s="535"/>
      <c r="R7" s="535"/>
      <c r="S7" s="535"/>
      <c r="T7" s="535"/>
      <c r="U7" s="535"/>
      <c r="V7" s="535"/>
      <c r="W7" s="535"/>
      <c r="X7" s="535"/>
      <c r="Y7" s="535"/>
      <c r="Z7" s="535"/>
    </row>
    <row r="9" spans="1:36" ht="39.950000000000003" customHeight="1" x14ac:dyDescent="0.2">
      <c r="B9" s="5"/>
      <c r="C9" s="536" t="s">
        <v>66</v>
      </c>
      <c r="D9" s="537"/>
      <c r="E9" s="536" t="s">
        <v>67</v>
      </c>
      <c r="F9" s="536"/>
      <c r="G9" s="536"/>
      <c r="H9" s="536"/>
      <c r="I9" s="536"/>
      <c r="J9" s="537"/>
      <c r="K9" s="536" t="s">
        <v>68</v>
      </c>
      <c r="L9" s="536"/>
      <c r="M9" s="536"/>
      <c r="N9" s="536"/>
      <c r="O9" s="536"/>
      <c r="P9" s="536"/>
      <c r="Q9" s="536"/>
      <c r="R9" s="536"/>
      <c r="S9" s="536"/>
      <c r="T9" s="536"/>
      <c r="U9" s="536"/>
      <c r="V9" s="537"/>
      <c r="W9" s="536" t="s">
        <v>69</v>
      </c>
      <c r="X9" s="536"/>
      <c r="Y9" s="537"/>
      <c r="Z9" s="536" t="s">
        <v>70</v>
      </c>
      <c r="AA9" s="536"/>
      <c r="AB9" s="536"/>
      <c r="AC9" s="537"/>
      <c r="AD9" s="536" t="s">
        <v>71</v>
      </c>
      <c r="AE9" s="536"/>
      <c r="AF9" s="536"/>
      <c r="AG9" s="536"/>
      <c r="AH9" s="537"/>
      <c r="AI9" s="536" t="s">
        <v>72</v>
      </c>
      <c r="AJ9" s="537"/>
    </row>
    <row r="10" spans="1:36" ht="39.950000000000003" customHeight="1" x14ac:dyDescent="0.2">
      <c r="A10" s="5"/>
      <c r="B10" s="9" t="s">
        <v>21</v>
      </c>
      <c r="C10" s="6" t="s">
        <v>22</v>
      </c>
      <c r="D10" s="5" t="s">
        <v>23</v>
      </c>
      <c r="E10" s="6" t="s">
        <v>24</v>
      </c>
      <c r="F10" s="6" t="s">
        <v>25</v>
      </c>
      <c r="G10" s="6" t="s">
        <v>26</v>
      </c>
      <c r="H10" s="6" t="s">
        <v>27</v>
      </c>
      <c r="I10" s="6" t="s">
        <v>28</v>
      </c>
      <c r="J10" s="5" t="s">
        <v>29</v>
      </c>
      <c r="K10" s="6" t="s">
        <v>30</v>
      </c>
      <c r="L10" s="6" t="s">
        <v>31</v>
      </c>
      <c r="M10" s="6" t="s">
        <v>32</v>
      </c>
      <c r="N10" s="6" t="s">
        <v>33</v>
      </c>
      <c r="O10" s="6" t="s">
        <v>34</v>
      </c>
      <c r="P10" s="6" t="s">
        <v>35</v>
      </c>
      <c r="Q10" s="6" t="s">
        <v>36</v>
      </c>
      <c r="R10" s="6" t="s">
        <v>37</v>
      </c>
      <c r="S10" s="6" t="s">
        <v>38</v>
      </c>
      <c r="T10" s="6" t="s">
        <v>39</v>
      </c>
      <c r="U10" s="6" t="s">
        <v>40</v>
      </c>
      <c r="V10" s="5" t="s">
        <v>41</v>
      </c>
      <c r="W10" s="6" t="s">
        <v>42</v>
      </c>
      <c r="X10" s="6" t="s">
        <v>43</v>
      </c>
      <c r="Y10" s="5" t="s">
        <v>44</v>
      </c>
      <c r="Z10" s="6" t="s">
        <v>45</v>
      </c>
      <c r="AA10" s="6" t="s">
        <v>46</v>
      </c>
      <c r="AB10" s="6" t="s">
        <v>47</v>
      </c>
      <c r="AC10" s="5" t="s">
        <v>48</v>
      </c>
      <c r="AD10" s="6" t="s">
        <v>49</v>
      </c>
      <c r="AE10" s="6" t="s">
        <v>50</v>
      </c>
      <c r="AF10" s="6" t="s">
        <v>51</v>
      </c>
      <c r="AG10" s="6" t="s">
        <v>52</v>
      </c>
      <c r="AH10" s="5" t="s">
        <v>53</v>
      </c>
      <c r="AI10" s="6" t="s">
        <v>54</v>
      </c>
      <c r="AJ10" s="5" t="s">
        <v>55</v>
      </c>
    </row>
    <row r="11" spans="1:36" x14ac:dyDescent="0.2">
      <c r="A11" s="4" t="s">
        <v>56</v>
      </c>
      <c r="B11" s="422">
        <v>1018</v>
      </c>
      <c r="C11" s="423">
        <v>546</v>
      </c>
      <c r="D11" s="415">
        <v>472</v>
      </c>
      <c r="E11" s="423">
        <v>124</v>
      </c>
      <c r="F11" s="423">
        <v>179</v>
      </c>
      <c r="G11" s="423">
        <v>158</v>
      </c>
      <c r="H11" s="423">
        <v>182</v>
      </c>
      <c r="I11" s="423">
        <v>177</v>
      </c>
      <c r="J11" s="416">
        <v>198</v>
      </c>
      <c r="K11" s="423">
        <v>86</v>
      </c>
      <c r="L11" s="423">
        <v>84</v>
      </c>
      <c r="M11" s="423">
        <v>117</v>
      </c>
      <c r="N11" s="423">
        <v>37</v>
      </c>
      <c r="O11" s="423">
        <v>107</v>
      </c>
      <c r="P11" s="423">
        <v>22</v>
      </c>
      <c r="Q11" s="423">
        <v>91</v>
      </c>
      <c r="R11" s="423">
        <v>138</v>
      </c>
      <c r="S11" s="423">
        <v>92</v>
      </c>
      <c r="T11" s="423">
        <v>51</v>
      </c>
      <c r="U11" s="423">
        <v>87</v>
      </c>
      <c r="V11" s="417">
        <v>101</v>
      </c>
      <c r="W11" s="423">
        <v>261</v>
      </c>
      <c r="X11" s="423">
        <v>390</v>
      </c>
      <c r="Y11" s="418">
        <v>309</v>
      </c>
      <c r="Z11" s="423">
        <v>237</v>
      </c>
      <c r="AA11" s="423">
        <v>273</v>
      </c>
      <c r="AB11" s="423">
        <v>154</v>
      </c>
      <c r="AC11" s="419">
        <v>354</v>
      </c>
      <c r="AD11" s="423">
        <v>328</v>
      </c>
      <c r="AE11" s="423">
        <v>288</v>
      </c>
      <c r="AF11" s="423">
        <v>70</v>
      </c>
      <c r="AG11" s="423">
        <v>30</v>
      </c>
      <c r="AH11" s="420">
        <v>79</v>
      </c>
      <c r="AI11" s="423">
        <v>383</v>
      </c>
      <c r="AJ11" s="421">
        <v>461</v>
      </c>
    </row>
    <row r="12" spans="1:36" x14ac:dyDescent="0.2">
      <c r="A12" s="8" t="s">
        <v>57</v>
      </c>
      <c r="B12" s="306">
        <v>1018</v>
      </c>
      <c r="C12" s="305">
        <v>522</v>
      </c>
      <c r="D12" s="298">
        <v>496</v>
      </c>
      <c r="E12" s="305">
        <v>114</v>
      </c>
      <c r="F12" s="305">
        <v>172</v>
      </c>
      <c r="G12" s="305">
        <v>165</v>
      </c>
      <c r="H12" s="305">
        <v>185</v>
      </c>
      <c r="I12" s="305">
        <v>150</v>
      </c>
      <c r="J12" s="299">
        <v>233</v>
      </c>
      <c r="K12" s="305">
        <v>94</v>
      </c>
      <c r="L12" s="305">
        <v>73</v>
      </c>
      <c r="M12" s="305">
        <v>133</v>
      </c>
      <c r="N12" s="305">
        <v>41</v>
      </c>
      <c r="O12" s="305">
        <v>112</v>
      </c>
      <c r="P12" s="305">
        <v>28</v>
      </c>
      <c r="Q12" s="305">
        <v>86</v>
      </c>
      <c r="R12" s="305">
        <v>139</v>
      </c>
      <c r="S12" s="305">
        <v>87</v>
      </c>
      <c r="T12" s="305">
        <v>49</v>
      </c>
      <c r="U12" s="305">
        <v>89</v>
      </c>
      <c r="V12" s="300">
        <v>84</v>
      </c>
      <c r="W12" s="305">
        <v>287</v>
      </c>
      <c r="X12" s="305">
        <v>334</v>
      </c>
      <c r="Y12" s="301">
        <v>338</v>
      </c>
      <c r="Z12" s="305">
        <v>362</v>
      </c>
      <c r="AA12" s="305">
        <v>249</v>
      </c>
      <c r="AB12" s="305">
        <v>125</v>
      </c>
      <c r="AC12" s="302">
        <v>282</v>
      </c>
      <c r="AD12" s="305">
        <v>336</v>
      </c>
      <c r="AE12" s="305">
        <v>318</v>
      </c>
      <c r="AF12" s="305">
        <v>59</v>
      </c>
      <c r="AG12" s="305">
        <v>24</v>
      </c>
      <c r="AH12" s="303">
        <v>58</v>
      </c>
      <c r="AI12" s="305">
        <v>433</v>
      </c>
      <c r="AJ12" s="304">
        <v>415</v>
      </c>
    </row>
    <row r="13" spans="1:36" x14ac:dyDescent="0.2">
      <c r="A13" s="4" t="s">
        <v>80</v>
      </c>
      <c r="B13" s="314">
        <v>142</v>
      </c>
      <c r="C13" s="315">
        <v>87</v>
      </c>
      <c r="D13" s="307">
        <v>55</v>
      </c>
      <c r="E13" s="315">
        <v>30</v>
      </c>
      <c r="F13" s="315">
        <v>36</v>
      </c>
      <c r="G13" s="315">
        <v>24</v>
      </c>
      <c r="H13" s="315">
        <v>15</v>
      </c>
      <c r="I13" s="315">
        <v>14</v>
      </c>
      <c r="J13" s="308">
        <v>22</v>
      </c>
      <c r="K13" s="315">
        <v>17</v>
      </c>
      <c r="L13" s="315">
        <v>10</v>
      </c>
      <c r="M13" s="315">
        <v>33</v>
      </c>
      <c r="N13" s="315">
        <v>7</v>
      </c>
      <c r="O13" s="315">
        <v>10</v>
      </c>
      <c r="P13" s="315">
        <v>2</v>
      </c>
      <c r="Q13" s="315">
        <v>11</v>
      </c>
      <c r="R13" s="315">
        <v>9</v>
      </c>
      <c r="S13" s="315">
        <v>9</v>
      </c>
      <c r="T13" s="315">
        <v>7</v>
      </c>
      <c r="U13" s="315">
        <v>15</v>
      </c>
      <c r="V13" s="309">
        <v>11</v>
      </c>
      <c r="W13" s="315">
        <v>38</v>
      </c>
      <c r="X13" s="315">
        <v>41</v>
      </c>
      <c r="Y13" s="310">
        <v>61</v>
      </c>
      <c r="Z13" s="315">
        <v>31</v>
      </c>
      <c r="AA13" s="315">
        <v>41</v>
      </c>
      <c r="AB13" s="315">
        <v>12</v>
      </c>
      <c r="AC13" s="311">
        <v>58</v>
      </c>
      <c r="AD13" s="315">
        <v>31</v>
      </c>
      <c r="AE13" s="315">
        <v>62</v>
      </c>
      <c r="AF13" s="315">
        <v>12</v>
      </c>
      <c r="AG13" s="315">
        <v>3</v>
      </c>
      <c r="AH13" s="312">
        <v>8</v>
      </c>
      <c r="AI13" s="315">
        <v>53</v>
      </c>
      <c r="AJ13" s="313">
        <v>71</v>
      </c>
    </row>
    <row r="14" spans="1:36" x14ac:dyDescent="0.2">
      <c r="A14" s="4" t="s">
        <v>59</v>
      </c>
      <c r="B14" s="368">
        <v>0.1394</v>
      </c>
      <c r="C14" s="369">
        <v>0.16639999999999999</v>
      </c>
      <c r="D14" s="361">
        <v>0.111</v>
      </c>
      <c r="E14" s="369">
        <v>0.26569999999999999</v>
      </c>
      <c r="F14" s="369">
        <v>0.20810000000000001</v>
      </c>
      <c r="G14" s="369">
        <v>0.1479</v>
      </c>
      <c r="H14" s="369">
        <v>7.9000000000000001E-2</v>
      </c>
      <c r="I14" s="369">
        <v>9.6100000000000005E-2</v>
      </c>
      <c r="J14" s="362">
        <v>9.6699999999999994E-2</v>
      </c>
      <c r="K14" s="369">
        <v>0.18509999999999999</v>
      </c>
      <c r="L14" s="369">
        <v>0.13070000000000001</v>
      </c>
      <c r="M14" s="369">
        <v>0.24840000000000001</v>
      </c>
      <c r="N14" s="369">
        <v>0.15820000000000001</v>
      </c>
      <c r="O14" s="369">
        <v>8.5999999999999993E-2</v>
      </c>
      <c r="P14" s="369">
        <v>8.5699999999999998E-2</v>
      </c>
      <c r="Q14" s="369">
        <v>0.13370000000000001</v>
      </c>
      <c r="R14" s="369">
        <v>6.83E-2</v>
      </c>
      <c r="S14" s="369">
        <v>9.9699999999999997E-2</v>
      </c>
      <c r="T14" s="369">
        <v>0.13500000000000001</v>
      </c>
      <c r="U14" s="369">
        <v>0.17100000000000001</v>
      </c>
      <c r="V14" s="363">
        <v>0.1275</v>
      </c>
      <c r="W14" s="369">
        <v>0.1321</v>
      </c>
      <c r="X14" s="369">
        <v>0.122</v>
      </c>
      <c r="Y14" s="364">
        <v>0.1794</v>
      </c>
      <c r="Z14" s="369">
        <v>8.6800000000000002E-2</v>
      </c>
      <c r="AA14" s="369">
        <v>0.16439999999999999</v>
      </c>
      <c r="AB14" s="369">
        <v>9.4799999999999995E-2</v>
      </c>
      <c r="AC14" s="365">
        <v>0.20469999999999999</v>
      </c>
      <c r="AD14" s="369">
        <v>9.1399999999999995E-2</v>
      </c>
      <c r="AE14" s="369">
        <v>0.19359999999999999</v>
      </c>
      <c r="AF14" s="369">
        <v>0.19650000000000001</v>
      </c>
      <c r="AG14" s="369">
        <v>0.1171</v>
      </c>
      <c r="AH14" s="366">
        <v>0.13719999999999999</v>
      </c>
      <c r="AI14" s="369">
        <v>0.1234</v>
      </c>
      <c r="AJ14" s="367">
        <v>0.17130000000000001</v>
      </c>
    </row>
    <row r="15" spans="1:36" x14ac:dyDescent="0.2">
      <c r="A15" s="4" t="s">
        <v>81</v>
      </c>
      <c r="B15" s="323">
        <v>427</v>
      </c>
      <c r="C15" s="324">
        <v>220</v>
      </c>
      <c r="D15" s="316">
        <v>207</v>
      </c>
      <c r="E15" s="324">
        <v>30</v>
      </c>
      <c r="F15" s="324">
        <v>78</v>
      </c>
      <c r="G15" s="324">
        <v>65</v>
      </c>
      <c r="H15" s="324">
        <v>84</v>
      </c>
      <c r="I15" s="324">
        <v>70</v>
      </c>
      <c r="J15" s="317">
        <v>98</v>
      </c>
      <c r="K15" s="324">
        <v>45</v>
      </c>
      <c r="L15" s="324">
        <v>36</v>
      </c>
      <c r="M15" s="324">
        <v>58</v>
      </c>
      <c r="N15" s="324">
        <v>13</v>
      </c>
      <c r="O15" s="324">
        <v>46</v>
      </c>
      <c r="P15" s="324">
        <v>9</v>
      </c>
      <c r="Q15" s="324">
        <v>37</v>
      </c>
      <c r="R15" s="324">
        <v>60</v>
      </c>
      <c r="S15" s="324">
        <v>37</v>
      </c>
      <c r="T15" s="324">
        <v>16</v>
      </c>
      <c r="U15" s="324">
        <v>33</v>
      </c>
      <c r="V15" s="318">
        <v>37</v>
      </c>
      <c r="W15" s="324">
        <v>97</v>
      </c>
      <c r="X15" s="324">
        <v>147</v>
      </c>
      <c r="Y15" s="319">
        <v>159</v>
      </c>
      <c r="Z15" s="324">
        <v>134</v>
      </c>
      <c r="AA15" s="324">
        <v>101</v>
      </c>
      <c r="AB15" s="324">
        <v>56</v>
      </c>
      <c r="AC15" s="320">
        <v>135</v>
      </c>
      <c r="AD15" s="324">
        <v>162</v>
      </c>
      <c r="AE15" s="324">
        <v>146</v>
      </c>
      <c r="AF15" s="324">
        <v>23</v>
      </c>
      <c r="AG15" s="324">
        <v>11</v>
      </c>
      <c r="AH15" s="321">
        <v>20</v>
      </c>
      <c r="AI15" s="324">
        <v>193</v>
      </c>
      <c r="AJ15" s="322">
        <v>180</v>
      </c>
    </row>
    <row r="16" spans="1:36" x14ac:dyDescent="0.2">
      <c r="A16" s="4" t="s">
        <v>59</v>
      </c>
      <c r="B16" s="377">
        <v>0.41930000000000001</v>
      </c>
      <c r="C16" s="378">
        <v>0.42130000000000001</v>
      </c>
      <c r="D16" s="370">
        <v>0.4173</v>
      </c>
      <c r="E16" s="378">
        <v>0.26490000000000002</v>
      </c>
      <c r="F16" s="378">
        <v>0.45750000000000002</v>
      </c>
      <c r="G16" s="378">
        <v>0.39360000000000001</v>
      </c>
      <c r="H16" s="378">
        <v>0.45540000000000003</v>
      </c>
      <c r="I16" s="378">
        <v>0.4703</v>
      </c>
      <c r="J16" s="371">
        <v>0.42359999999999998</v>
      </c>
      <c r="K16" s="378">
        <v>0.4743</v>
      </c>
      <c r="L16" s="378">
        <v>0.48549999999999999</v>
      </c>
      <c r="M16" s="378">
        <v>0.43459999999999999</v>
      </c>
      <c r="N16" s="378">
        <v>0.31390000000000001</v>
      </c>
      <c r="O16" s="378">
        <v>0.41070000000000001</v>
      </c>
      <c r="P16" s="378">
        <v>0.33460000000000001</v>
      </c>
      <c r="Q16" s="378">
        <v>0.43580000000000002</v>
      </c>
      <c r="R16" s="378">
        <v>0.43219999999999997</v>
      </c>
      <c r="S16" s="378">
        <v>0.43090000000000001</v>
      </c>
      <c r="T16" s="378">
        <v>0.33679999999999999</v>
      </c>
      <c r="U16" s="378">
        <v>0.37359999999999999</v>
      </c>
      <c r="V16" s="372">
        <v>0.439</v>
      </c>
      <c r="W16" s="378">
        <v>0.33679999999999999</v>
      </c>
      <c r="X16" s="378">
        <v>0.44090000000000001</v>
      </c>
      <c r="Y16" s="373">
        <v>0.46910000000000002</v>
      </c>
      <c r="Z16" s="378">
        <v>0.37069999999999997</v>
      </c>
      <c r="AA16" s="378">
        <v>0.40689999999999998</v>
      </c>
      <c r="AB16" s="378">
        <v>0.44690000000000002</v>
      </c>
      <c r="AC16" s="374">
        <v>0.48070000000000002</v>
      </c>
      <c r="AD16" s="378">
        <v>0.48299999999999998</v>
      </c>
      <c r="AE16" s="378">
        <v>0.4587</v>
      </c>
      <c r="AF16" s="378">
        <v>0.38640000000000002</v>
      </c>
      <c r="AG16" s="378">
        <v>0.46789999999999998</v>
      </c>
      <c r="AH16" s="375">
        <v>0.34339999999999998</v>
      </c>
      <c r="AI16" s="378">
        <v>0.4471</v>
      </c>
      <c r="AJ16" s="376">
        <v>0.435</v>
      </c>
    </row>
    <row r="17" spans="1:36" x14ac:dyDescent="0.2">
      <c r="A17" s="4" t="s">
        <v>82</v>
      </c>
      <c r="B17" s="332">
        <v>307</v>
      </c>
      <c r="C17" s="333">
        <v>141</v>
      </c>
      <c r="D17" s="325">
        <v>166</v>
      </c>
      <c r="E17" s="333">
        <v>33</v>
      </c>
      <c r="F17" s="333">
        <v>43</v>
      </c>
      <c r="G17" s="333">
        <v>46</v>
      </c>
      <c r="H17" s="333">
        <v>53</v>
      </c>
      <c r="I17" s="333">
        <v>48</v>
      </c>
      <c r="J17" s="326">
        <v>84</v>
      </c>
      <c r="K17" s="333">
        <v>19</v>
      </c>
      <c r="L17" s="333">
        <v>22</v>
      </c>
      <c r="M17" s="333">
        <v>26</v>
      </c>
      <c r="N17" s="333">
        <v>15</v>
      </c>
      <c r="O17" s="333">
        <v>39</v>
      </c>
      <c r="P17" s="333">
        <v>11</v>
      </c>
      <c r="Q17" s="333">
        <v>28</v>
      </c>
      <c r="R17" s="333">
        <v>54</v>
      </c>
      <c r="S17" s="333">
        <v>25</v>
      </c>
      <c r="T17" s="333">
        <v>16</v>
      </c>
      <c r="U17" s="333">
        <v>27</v>
      </c>
      <c r="V17" s="327">
        <v>24</v>
      </c>
      <c r="W17" s="333">
        <v>101</v>
      </c>
      <c r="X17" s="333">
        <v>103</v>
      </c>
      <c r="Y17" s="328">
        <v>82</v>
      </c>
      <c r="Z17" s="333">
        <v>133</v>
      </c>
      <c r="AA17" s="333">
        <v>79</v>
      </c>
      <c r="AB17" s="333">
        <v>37</v>
      </c>
      <c r="AC17" s="329">
        <v>58</v>
      </c>
      <c r="AD17" s="333">
        <v>110</v>
      </c>
      <c r="AE17" s="333">
        <v>68</v>
      </c>
      <c r="AF17" s="333">
        <v>19</v>
      </c>
      <c r="AG17" s="333">
        <v>7</v>
      </c>
      <c r="AH17" s="330">
        <v>19</v>
      </c>
      <c r="AI17" s="333">
        <v>144</v>
      </c>
      <c r="AJ17" s="331">
        <v>99</v>
      </c>
    </row>
    <row r="18" spans="1:36" x14ac:dyDescent="0.2">
      <c r="A18" s="4" t="s">
        <v>59</v>
      </c>
      <c r="B18" s="386">
        <v>0.30159999999999998</v>
      </c>
      <c r="C18" s="387">
        <v>0.26939999999999997</v>
      </c>
      <c r="D18" s="379">
        <v>0.33539999999999998</v>
      </c>
      <c r="E18" s="387">
        <v>0.2858</v>
      </c>
      <c r="F18" s="387">
        <v>0.252</v>
      </c>
      <c r="G18" s="387">
        <v>0.2802</v>
      </c>
      <c r="H18" s="387">
        <v>0.28599999999999998</v>
      </c>
      <c r="I18" s="387">
        <v>0.31850000000000001</v>
      </c>
      <c r="J18" s="380">
        <v>0.36249999999999999</v>
      </c>
      <c r="K18" s="387">
        <v>0.2006</v>
      </c>
      <c r="L18" s="387">
        <v>0.29849999999999999</v>
      </c>
      <c r="M18" s="387">
        <v>0.1988</v>
      </c>
      <c r="N18" s="387">
        <v>0.35299999999999998</v>
      </c>
      <c r="O18" s="387">
        <v>0.35310000000000002</v>
      </c>
      <c r="P18" s="387">
        <v>0.3987</v>
      </c>
      <c r="Q18" s="387">
        <v>0.32340000000000002</v>
      </c>
      <c r="R18" s="387">
        <v>0.3891</v>
      </c>
      <c r="S18" s="387">
        <v>0.28460000000000002</v>
      </c>
      <c r="T18" s="387">
        <v>0.33660000000000001</v>
      </c>
      <c r="U18" s="387">
        <v>0.30259999999999998</v>
      </c>
      <c r="V18" s="381">
        <v>0.28189999999999998</v>
      </c>
      <c r="W18" s="387">
        <v>0.35099999999999998</v>
      </c>
      <c r="X18" s="387">
        <v>0.30669999999999997</v>
      </c>
      <c r="Y18" s="382">
        <v>0.2424</v>
      </c>
      <c r="Z18" s="387">
        <v>0.36849999999999999</v>
      </c>
      <c r="AA18" s="387">
        <v>0.31850000000000001</v>
      </c>
      <c r="AB18" s="387">
        <v>0.29360000000000003</v>
      </c>
      <c r="AC18" s="383">
        <v>0.20419999999999999</v>
      </c>
      <c r="AD18" s="387">
        <v>0.3261</v>
      </c>
      <c r="AE18" s="387">
        <v>0.21229999999999999</v>
      </c>
      <c r="AF18" s="387">
        <v>0.32669999999999999</v>
      </c>
      <c r="AG18" s="387">
        <v>0.29830000000000001</v>
      </c>
      <c r="AH18" s="384">
        <v>0.33110000000000001</v>
      </c>
      <c r="AI18" s="387">
        <v>0.3322</v>
      </c>
      <c r="AJ18" s="385">
        <v>0.23880000000000001</v>
      </c>
    </row>
    <row r="19" spans="1:36" x14ac:dyDescent="0.2">
      <c r="A19" s="4" t="s">
        <v>83</v>
      </c>
      <c r="B19" s="341">
        <v>78</v>
      </c>
      <c r="C19" s="342">
        <v>38</v>
      </c>
      <c r="D19" s="334">
        <v>40</v>
      </c>
      <c r="E19" s="342">
        <v>9</v>
      </c>
      <c r="F19" s="342">
        <v>9</v>
      </c>
      <c r="G19" s="342">
        <v>16</v>
      </c>
      <c r="H19" s="342">
        <v>18</v>
      </c>
      <c r="I19" s="342">
        <v>10</v>
      </c>
      <c r="J19" s="335">
        <v>16</v>
      </c>
      <c r="K19" s="342">
        <v>5</v>
      </c>
      <c r="L19" s="342">
        <v>5</v>
      </c>
      <c r="M19" s="342">
        <v>9</v>
      </c>
      <c r="N19" s="342">
        <v>6</v>
      </c>
      <c r="O19" s="342">
        <v>10</v>
      </c>
      <c r="P19" s="342">
        <v>4</v>
      </c>
      <c r="Q19" s="342">
        <v>4</v>
      </c>
      <c r="R19" s="342">
        <v>8</v>
      </c>
      <c r="S19" s="342">
        <v>9</v>
      </c>
      <c r="T19" s="342">
        <v>5</v>
      </c>
      <c r="U19" s="342">
        <v>5</v>
      </c>
      <c r="V19" s="336">
        <v>9</v>
      </c>
      <c r="W19" s="342">
        <v>30</v>
      </c>
      <c r="X19" s="342">
        <v>22</v>
      </c>
      <c r="Y19" s="337">
        <v>22</v>
      </c>
      <c r="Z19" s="342">
        <v>33</v>
      </c>
      <c r="AA19" s="342">
        <v>13</v>
      </c>
      <c r="AB19" s="342">
        <v>12</v>
      </c>
      <c r="AC19" s="338">
        <v>20</v>
      </c>
      <c r="AD19" s="342">
        <v>20</v>
      </c>
      <c r="AE19" s="342">
        <v>26</v>
      </c>
      <c r="AF19" s="342">
        <v>2</v>
      </c>
      <c r="AG19" s="342">
        <v>0</v>
      </c>
      <c r="AH19" s="339">
        <v>7</v>
      </c>
      <c r="AI19" s="342">
        <v>25</v>
      </c>
      <c r="AJ19" s="340">
        <v>37</v>
      </c>
    </row>
    <row r="20" spans="1:36" x14ac:dyDescent="0.2">
      <c r="A20" s="4" t="s">
        <v>59</v>
      </c>
      <c r="B20" s="395">
        <v>7.6899999999999996E-2</v>
      </c>
      <c r="C20" s="396">
        <v>7.3800000000000004E-2</v>
      </c>
      <c r="D20" s="388">
        <v>8.0299999999999996E-2</v>
      </c>
      <c r="E20" s="396">
        <v>8.2299999999999998E-2</v>
      </c>
      <c r="F20" s="396">
        <v>5.2999999999999999E-2</v>
      </c>
      <c r="G20" s="396">
        <v>9.9699999999999997E-2</v>
      </c>
      <c r="H20" s="396">
        <v>9.6299999999999997E-2</v>
      </c>
      <c r="I20" s="396">
        <v>6.6299999999999998E-2</v>
      </c>
      <c r="J20" s="389">
        <v>6.7199999999999996E-2</v>
      </c>
      <c r="K20" s="396">
        <v>5.3400000000000003E-2</v>
      </c>
      <c r="L20" s="396">
        <v>6.3500000000000001E-2</v>
      </c>
      <c r="M20" s="396">
        <v>6.6500000000000004E-2</v>
      </c>
      <c r="N20" s="396">
        <v>0.1406</v>
      </c>
      <c r="O20" s="396">
        <v>8.5599999999999996E-2</v>
      </c>
      <c r="P20" s="396">
        <v>0.1454</v>
      </c>
      <c r="Q20" s="396">
        <v>4.7699999999999999E-2</v>
      </c>
      <c r="R20" s="396">
        <v>5.7799999999999997E-2</v>
      </c>
      <c r="S20" s="396">
        <v>0.1053</v>
      </c>
      <c r="T20" s="396">
        <v>9.5699999999999993E-2</v>
      </c>
      <c r="U20" s="396">
        <v>5.91E-2</v>
      </c>
      <c r="V20" s="390">
        <v>0.1106</v>
      </c>
      <c r="W20" s="396">
        <v>0.1057</v>
      </c>
      <c r="X20" s="396">
        <v>6.54E-2</v>
      </c>
      <c r="Y20" s="391">
        <v>6.5600000000000006E-2</v>
      </c>
      <c r="Z20" s="396">
        <v>9.0700000000000003E-2</v>
      </c>
      <c r="AA20" s="396">
        <v>5.3600000000000002E-2</v>
      </c>
      <c r="AB20" s="396">
        <v>9.9400000000000002E-2</v>
      </c>
      <c r="AC20" s="392">
        <v>6.9800000000000001E-2</v>
      </c>
      <c r="AD20" s="396">
        <v>5.8799999999999998E-2</v>
      </c>
      <c r="AE20" s="396">
        <v>8.2500000000000004E-2</v>
      </c>
      <c r="AF20" s="396">
        <v>3.5000000000000003E-2</v>
      </c>
      <c r="AG20" s="396">
        <v>1.9699999999999999E-2</v>
      </c>
      <c r="AH20" s="393">
        <v>0.1186</v>
      </c>
      <c r="AI20" s="396">
        <v>5.8900000000000001E-2</v>
      </c>
      <c r="AJ20" s="394">
        <v>8.8700000000000001E-2</v>
      </c>
    </row>
    <row r="21" spans="1:36" x14ac:dyDescent="0.2">
      <c r="A21" s="4" t="s">
        <v>64</v>
      </c>
      <c r="B21" s="350">
        <v>64</v>
      </c>
      <c r="C21" s="351">
        <v>36</v>
      </c>
      <c r="D21" s="343">
        <v>28</v>
      </c>
      <c r="E21" s="351">
        <v>12</v>
      </c>
      <c r="F21" s="351">
        <v>5</v>
      </c>
      <c r="G21" s="351">
        <v>13</v>
      </c>
      <c r="H21" s="351">
        <v>15</v>
      </c>
      <c r="I21" s="351">
        <v>7</v>
      </c>
      <c r="J21" s="344">
        <v>12</v>
      </c>
      <c r="K21" s="351">
        <v>8</v>
      </c>
      <c r="L21" s="351">
        <v>2</v>
      </c>
      <c r="M21" s="351">
        <v>7</v>
      </c>
      <c r="N21" s="351">
        <v>1</v>
      </c>
      <c r="O21" s="351">
        <v>7</v>
      </c>
      <c r="P21" s="351">
        <v>1</v>
      </c>
      <c r="Q21" s="351">
        <v>5</v>
      </c>
      <c r="R21" s="351">
        <v>7</v>
      </c>
      <c r="S21" s="351">
        <v>7</v>
      </c>
      <c r="T21" s="351">
        <v>5</v>
      </c>
      <c r="U21" s="351">
        <v>8</v>
      </c>
      <c r="V21" s="345">
        <v>3</v>
      </c>
      <c r="W21" s="351">
        <v>21</v>
      </c>
      <c r="X21" s="351">
        <v>22</v>
      </c>
      <c r="Y21" s="346">
        <v>15</v>
      </c>
      <c r="Z21" s="351">
        <v>30</v>
      </c>
      <c r="AA21" s="351">
        <v>14</v>
      </c>
      <c r="AB21" s="351">
        <v>8</v>
      </c>
      <c r="AC21" s="347">
        <v>11</v>
      </c>
      <c r="AD21" s="351">
        <v>14</v>
      </c>
      <c r="AE21" s="351">
        <v>17</v>
      </c>
      <c r="AF21" s="351">
        <v>3</v>
      </c>
      <c r="AG21" s="351">
        <v>2</v>
      </c>
      <c r="AH21" s="348">
        <v>4</v>
      </c>
      <c r="AI21" s="351">
        <v>17</v>
      </c>
      <c r="AJ21" s="349">
        <v>27</v>
      </c>
    </row>
    <row r="22" spans="1:36" x14ac:dyDescent="0.2">
      <c r="A22" s="8" t="s">
        <v>59</v>
      </c>
      <c r="B22" s="405">
        <v>6.2700000000000006E-2</v>
      </c>
      <c r="C22" s="404">
        <v>6.9199999999999998E-2</v>
      </c>
      <c r="D22" s="397">
        <v>5.6000000000000001E-2</v>
      </c>
      <c r="E22" s="404">
        <v>0.1013</v>
      </c>
      <c r="F22" s="404">
        <v>2.93E-2</v>
      </c>
      <c r="G22" s="404">
        <v>7.8600000000000003E-2</v>
      </c>
      <c r="H22" s="404">
        <v>8.3199999999999996E-2</v>
      </c>
      <c r="I22" s="404">
        <v>4.8800000000000003E-2</v>
      </c>
      <c r="J22" s="398">
        <v>0.05</v>
      </c>
      <c r="K22" s="404">
        <v>8.6499999999999994E-2</v>
      </c>
      <c r="L22" s="404">
        <v>2.1700000000000001E-2</v>
      </c>
      <c r="M22" s="404">
        <v>5.1700000000000003E-2</v>
      </c>
      <c r="N22" s="404">
        <v>3.4299999999999997E-2</v>
      </c>
      <c r="O22" s="404">
        <v>6.4600000000000005E-2</v>
      </c>
      <c r="P22" s="404">
        <v>3.56E-2</v>
      </c>
      <c r="Q22" s="404">
        <v>5.9400000000000001E-2</v>
      </c>
      <c r="R22" s="404">
        <v>5.2499999999999998E-2</v>
      </c>
      <c r="S22" s="404">
        <v>7.9500000000000001E-2</v>
      </c>
      <c r="T22" s="404">
        <v>9.5899999999999999E-2</v>
      </c>
      <c r="U22" s="404">
        <v>9.3700000000000006E-2</v>
      </c>
      <c r="V22" s="399">
        <v>4.0899999999999999E-2</v>
      </c>
      <c r="W22" s="404">
        <v>7.4300000000000005E-2</v>
      </c>
      <c r="X22" s="404">
        <v>6.5000000000000002E-2</v>
      </c>
      <c r="Y22" s="400">
        <v>4.36E-2</v>
      </c>
      <c r="Z22" s="404">
        <v>8.3299999999999999E-2</v>
      </c>
      <c r="AA22" s="404">
        <v>5.6500000000000002E-2</v>
      </c>
      <c r="AB22" s="404">
        <v>6.54E-2</v>
      </c>
      <c r="AC22" s="401">
        <v>4.0599999999999997E-2</v>
      </c>
      <c r="AD22" s="404">
        <v>4.0599999999999997E-2</v>
      </c>
      <c r="AE22" s="404">
        <v>5.2900000000000003E-2</v>
      </c>
      <c r="AF22" s="404">
        <v>5.5300000000000002E-2</v>
      </c>
      <c r="AG22" s="404">
        <v>9.7000000000000003E-2</v>
      </c>
      <c r="AH22" s="402">
        <v>6.9800000000000001E-2</v>
      </c>
      <c r="AI22" s="404">
        <v>3.8399999999999997E-2</v>
      </c>
      <c r="AJ22" s="403">
        <v>6.6199999999999995E-2</v>
      </c>
    </row>
    <row r="23" spans="1:36" x14ac:dyDescent="0.2">
      <c r="A23" s="4" t="s">
        <v>65</v>
      </c>
      <c r="B23" s="359">
        <v>1018</v>
      </c>
      <c r="C23" s="360">
        <v>522</v>
      </c>
      <c r="D23" s="352">
        <v>496</v>
      </c>
      <c r="E23" s="360">
        <v>114</v>
      </c>
      <c r="F23" s="360">
        <v>172</v>
      </c>
      <c r="G23" s="360">
        <v>165</v>
      </c>
      <c r="H23" s="360">
        <v>185</v>
      </c>
      <c r="I23" s="360">
        <v>150</v>
      </c>
      <c r="J23" s="353">
        <v>233</v>
      </c>
      <c r="K23" s="360">
        <v>94</v>
      </c>
      <c r="L23" s="360">
        <v>73</v>
      </c>
      <c r="M23" s="360">
        <v>133</v>
      </c>
      <c r="N23" s="360">
        <v>41</v>
      </c>
      <c r="O23" s="360">
        <v>112</v>
      </c>
      <c r="P23" s="360">
        <v>28</v>
      </c>
      <c r="Q23" s="360">
        <v>86</v>
      </c>
      <c r="R23" s="360">
        <v>139</v>
      </c>
      <c r="S23" s="360">
        <v>87</v>
      </c>
      <c r="T23" s="360">
        <v>49</v>
      </c>
      <c r="U23" s="360">
        <v>89</v>
      </c>
      <c r="V23" s="354">
        <v>84</v>
      </c>
      <c r="W23" s="360">
        <v>287</v>
      </c>
      <c r="X23" s="360">
        <v>334</v>
      </c>
      <c r="Y23" s="355">
        <v>338</v>
      </c>
      <c r="Z23" s="360">
        <v>362</v>
      </c>
      <c r="AA23" s="360">
        <v>249</v>
      </c>
      <c r="AB23" s="360">
        <v>125</v>
      </c>
      <c r="AC23" s="356">
        <v>282</v>
      </c>
      <c r="AD23" s="360">
        <v>336</v>
      </c>
      <c r="AE23" s="360">
        <v>318</v>
      </c>
      <c r="AF23" s="360">
        <v>59</v>
      </c>
      <c r="AG23" s="360">
        <v>24</v>
      </c>
      <c r="AH23" s="357">
        <v>58</v>
      </c>
      <c r="AI23" s="360">
        <v>433</v>
      </c>
      <c r="AJ23" s="358">
        <v>415</v>
      </c>
    </row>
    <row r="24" spans="1:36" x14ac:dyDescent="0.2">
      <c r="A24" s="8" t="s">
        <v>59</v>
      </c>
      <c r="B24" s="414">
        <v>0.99990000000000001</v>
      </c>
      <c r="C24" s="413">
        <v>1.0001</v>
      </c>
      <c r="D24" s="406">
        <v>1</v>
      </c>
      <c r="E24" s="413">
        <v>1</v>
      </c>
      <c r="F24" s="413">
        <v>0.99990000000000001</v>
      </c>
      <c r="G24" s="413">
        <v>1</v>
      </c>
      <c r="H24" s="413">
        <v>0.99990000000000001</v>
      </c>
      <c r="I24" s="413">
        <v>1</v>
      </c>
      <c r="J24" s="407">
        <v>1</v>
      </c>
      <c r="K24" s="413">
        <v>0.99990000000000001</v>
      </c>
      <c r="L24" s="413">
        <v>0.99990000000000001</v>
      </c>
      <c r="M24" s="413">
        <v>1</v>
      </c>
      <c r="N24" s="413">
        <v>1</v>
      </c>
      <c r="O24" s="413">
        <v>1</v>
      </c>
      <c r="P24" s="413">
        <v>1</v>
      </c>
      <c r="Q24" s="413">
        <v>1</v>
      </c>
      <c r="R24" s="413">
        <v>0.99990000000000001</v>
      </c>
      <c r="S24" s="413">
        <v>1</v>
      </c>
      <c r="T24" s="413">
        <v>1</v>
      </c>
      <c r="U24" s="413">
        <v>1</v>
      </c>
      <c r="V24" s="408">
        <v>0.99990000000000001</v>
      </c>
      <c r="W24" s="413">
        <v>0.99990000000000001</v>
      </c>
      <c r="X24" s="413">
        <v>1</v>
      </c>
      <c r="Y24" s="409">
        <v>1.0001</v>
      </c>
      <c r="Z24" s="413">
        <v>1</v>
      </c>
      <c r="AA24" s="413">
        <v>0.99990000000000001</v>
      </c>
      <c r="AB24" s="413">
        <v>1.0001</v>
      </c>
      <c r="AC24" s="410">
        <v>1</v>
      </c>
      <c r="AD24" s="413">
        <v>0.99990000000000001</v>
      </c>
      <c r="AE24" s="413">
        <v>1</v>
      </c>
      <c r="AF24" s="413">
        <v>0.99990000000000001</v>
      </c>
      <c r="AG24" s="413">
        <v>1</v>
      </c>
      <c r="AH24" s="411">
        <v>1.0001</v>
      </c>
      <c r="AI24" s="413">
        <v>1</v>
      </c>
      <c r="AJ24" s="412">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2"/>
  <sheetViews>
    <sheetView tabSelected="1" topLeftCell="A10" workbookViewId="0">
      <selection activeCell="A32" sqref="A32"/>
    </sheetView>
  </sheetViews>
  <sheetFormatPr defaultRowHeight="12.75" x14ac:dyDescent="0.2"/>
  <cols>
    <col min="1" max="1" width="30.7109375" customWidth="1"/>
    <col min="2" max="35" width="10.7109375" customWidth="1"/>
  </cols>
  <sheetData>
    <row r="1" spans="1:36" ht="23.25" x14ac:dyDescent="0.35">
      <c r="A1" s="2" t="s">
        <v>125</v>
      </c>
    </row>
    <row r="2" spans="1:36" ht="18" x14ac:dyDescent="0.25">
      <c r="A2" s="3" t="s">
        <v>17</v>
      </c>
    </row>
    <row r="3" spans="1:36" x14ac:dyDescent="0.2">
      <c r="A3" t="s">
        <v>18</v>
      </c>
    </row>
    <row r="5" spans="1:36" x14ac:dyDescent="0.2">
      <c r="A5" s="7" t="s">
        <v>14</v>
      </c>
    </row>
    <row r="6" spans="1:36" ht="42" customHeight="1" x14ac:dyDescent="0.2">
      <c r="A6" s="534" t="s">
        <v>84</v>
      </c>
      <c r="B6" s="535"/>
      <c r="C6" s="535"/>
      <c r="D6" s="535"/>
      <c r="E6" s="535"/>
      <c r="F6" s="535"/>
      <c r="G6" s="535"/>
      <c r="H6" s="535"/>
      <c r="I6" s="535"/>
      <c r="J6" s="535"/>
      <c r="K6" s="535"/>
      <c r="L6" s="535"/>
      <c r="M6" s="535"/>
      <c r="N6" s="535"/>
      <c r="O6" s="535"/>
      <c r="P6" s="535"/>
      <c r="Q6" s="535"/>
      <c r="R6" s="535"/>
      <c r="S6" s="535"/>
      <c r="T6" s="535"/>
      <c r="U6" s="535"/>
      <c r="V6" s="535"/>
      <c r="W6" s="535"/>
      <c r="X6" s="535"/>
      <c r="Y6" s="535"/>
      <c r="Z6" s="535"/>
    </row>
    <row r="7" spans="1:36" x14ac:dyDescent="0.2">
      <c r="A7" s="534" t="s">
        <v>20</v>
      </c>
      <c r="B7" s="535"/>
      <c r="C7" s="535"/>
      <c r="D7" s="535"/>
      <c r="E7" s="535"/>
      <c r="F7" s="535"/>
      <c r="G7" s="535"/>
      <c r="H7" s="535"/>
      <c r="I7" s="535"/>
      <c r="J7" s="535"/>
      <c r="K7" s="535"/>
      <c r="L7" s="535"/>
      <c r="M7" s="535"/>
      <c r="N7" s="535"/>
      <c r="O7" s="535"/>
      <c r="P7" s="535"/>
      <c r="Q7" s="535"/>
      <c r="R7" s="535"/>
      <c r="S7" s="535"/>
      <c r="T7" s="535"/>
      <c r="U7" s="535"/>
      <c r="V7" s="535"/>
      <c r="W7" s="535"/>
      <c r="X7" s="535"/>
      <c r="Y7" s="535"/>
      <c r="Z7" s="535"/>
    </row>
    <row r="9" spans="1:36" ht="39.950000000000003" customHeight="1" x14ac:dyDescent="0.2">
      <c r="B9" s="5"/>
      <c r="C9" s="536" t="s">
        <v>66</v>
      </c>
      <c r="D9" s="537"/>
      <c r="E9" s="536" t="s">
        <v>67</v>
      </c>
      <c r="F9" s="536"/>
      <c r="G9" s="536"/>
      <c r="H9" s="536"/>
      <c r="I9" s="536"/>
      <c r="J9" s="537"/>
      <c r="K9" s="536" t="s">
        <v>68</v>
      </c>
      <c r="L9" s="536"/>
      <c r="M9" s="536"/>
      <c r="N9" s="536"/>
      <c r="O9" s="536"/>
      <c r="P9" s="536"/>
      <c r="Q9" s="536"/>
      <c r="R9" s="536"/>
      <c r="S9" s="536"/>
      <c r="T9" s="536"/>
      <c r="U9" s="536"/>
      <c r="V9" s="537"/>
      <c r="W9" s="536" t="s">
        <v>69</v>
      </c>
      <c r="X9" s="536"/>
      <c r="Y9" s="537"/>
      <c r="Z9" s="536" t="s">
        <v>70</v>
      </c>
      <c r="AA9" s="536"/>
      <c r="AB9" s="536"/>
      <c r="AC9" s="537"/>
      <c r="AD9" s="536" t="s">
        <v>71</v>
      </c>
      <c r="AE9" s="536"/>
      <c r="AF9" s="536"/>
      <c r="AG9" s="536"/>
      <c r="AH9" s="537"/>
      <c r="AI9" s="536" t="s">
        <v>72</v>
      </c>
      <c r="AJ9" s="537"/>
    </row>
    <row r="10" spans="1:36" ht="39.950000000000003" customHeight="1" x14ac:dyDescent="0.2">
      <c r="A10" s="5"/>
      <c r="B10" s="9" t="s">
        <v>21</v>
      </c>
      <c r="C10" s="6" t="s">
        <v>22</v>
      </c>
      <c r="D10" s="5" t="s">
        <v>23</v>
      </c>
      <c r="E10" s="6" t="s">
        <v>24</v>
      </c>
      <c r="F10" s="6" t="s">
        <v>25</v>
      </c>
      <c r="G10" s="6" t="s">
        <v>26</v>
      </c>
      <c r="H10" s="6" t="s">
        <v>27</v>
      </c>
      <c r="I10" s="6" t="s">
        <v>28</v>
      </c>
      <c r="J10" s="5" t="s">
        <v>29</v>
      </c>
      <c r="K10" s="6" t="s">
        <v>30</v>
      </c>
      <c r="L10" s="6" t="s">
        <v>31</v>
      </c>
      <c r="M10" s="6" t="s">
        <v>32</v>
      </c>
      <c r="N10" s="6" t="s">
        <v>33</v>
      </c>
      <c r="O10" s="6" t="s">
        <v>34</v>
      </c>
      <c r="P10" s="6" t="s">
        <v>35</v>
      </c>
      <c r="Q10" s="6" t="s">
        <v>36</v>
      </c>
      <c r="R10" s="6" t="s">
        <v>37</v>
      </c>
      <c r="S10" s="6" t="s">
        <v>38</v>
      </c>
      <c r="T10" s="6" t="s">
        <v>39</v>
      </c>
      <c r="U10" s="6" t="s">
        <v>40</v>
      </c>
      <c r="V10" s="5" t="s">
        <v>41</v>
      </c>
      <c r="W10" s="6" t="s">
        <v>42</v>
      </c>
      <c r="X10" s="6" t="s">
        <v>43</v>
      </c>
      <c r="Y10" s="5" t="s">
        <v>44</v>
      </c>
      <c r="Z10" s="6" t="s">
        <v>45</v>
      </c>
      <c r="AA10" s="6" t="s">
        <v>46</v>
      </c>
      <c r="AB10" s="6" t="s">
        <v>47</v>
      </c>
      <c r="AC10" s="5" t="s">
        <v>48</v>
      </c>
      <c r="AD10" s="6" t="s">
        <v>49</v>
      </c>
      <c r="AE10" s="6" t="s">
        <v>50</v>
      </c>
      <c r="AF10" s="6" t="s">
        <v>51</v>
      </c>
      <c r="AG10" s="6" t="s">
        <v>52</v>
      </c>
      <c r="AH10" s="5" t="s">
        <v>53</v>
      </c>
      <c r="AI10" s="6" t="s">
        <v>54</v>
      </c>
      <c r="AJ10" s="5" t="s">
        <v>55</v>
      </c>
    </row>
    <row r="11" spans="1:36" x14ac:dyDescent="0.2">
      <c r="A11" s="4" t="s">
        <v>56</v>
      </c>
      <c r="B11" s="530">
        <v>1018</v>
      </c>
      <c r="C11" s="531">
        <v>546</v>
      </c>
      <c r="D11" s="523">
        <v>472</v>
      </c>
      <c r="E11" s="531">
        <v>124</v>
      </c>
      <c r="F11" s="531">
        <v>179</v>
      </c>
      <c r="G11" s="531">
        <v>158</v>
      </c>
      <c r="H11" s="531">
        <v>182</v>
      </c>
      <c r="I11" s="531">
        <v>177</v>
      </c>
      <c r="J11" s="524">
        <v>198</v>
      </c>
      <c r="K11" s="531">
        <v>86</v>
      </c>
      <c r="L11" s="531">
        <v>84</v>
      </c>
      <c r="M11" s="531">
        <v>117</v>
      </c>
      <c r="N11" s="531">
        <v>37</v>
      </c>
      <c r="O11" s="531">
        <v>107</v>
      </c>
      <c r="P11" s="531">
        <v>22</v>
      </c>
      <c r="Q11" s="531">
        <v>91</v>
      </c>
      <c r="R11" s="531">
        <v>138</v>
      </c>
      <c r="S11" s="531">
        <v>92</v>
      </c>
      <c r="T11" s="531">
        <v>51</v>
      </c>
      <c r="U11" s="531">
        <v>87</v>
      </c>
      <c r="V11" s="525">
        <v>101</v>
      </c>
      <c r="W11" s="531">
        <v>261</v>
      </c>
      <c r="X11" s="531">
        <v>390</v>
      </c>
      <c r="Y11" s="526">
        <v>309</v>
      </c>
      <c r="Z11" s="531">
        <v>237</v>
      </c>
      <c r="AA11" s="531">
        <v>273</v>
      </c>
      <c r="AB11" s="531">
        <v>154</v>
      </c>
      <c r="AC11" s="527">
        <v>354</v>
      </c>
      <c r="AD11" s="531">
        <v>328</v>
      </c>
      <c r="AE11" s="531">
        <v>288</v>
      </c>
      <c r="AF11" s="531">
        <v>70</v>
      </c>
      <c r="AG11" s="531">
        <v>30</v>
      </c>
      <c r="AH11" s="528">
        <v>79</v>
      </c>
      <c r="AI11" s="531">
        <v>383</v>
      </c>
      <c r="AJ11" s="529">
        <v>461</v>
      </c>
    </row>
    <row r="12" spans="1:36" x14ac:dyDescent="0.2">
      <c r="A12" s="8" t="s">
        <v>57</v>
      </c>
      <c r="B12" s="432">
        <v>1018</v>
      </c>
      <c r="C12" s="431">
        <v>522</v>
      </c>
      <c r="D12" s="424">
        <v>496</v>
      </c>
      <c r="E12" s="431">
        <v>114</v>
      </c>
      <c r="F12" s="431">
        <v>172</v>
      </c>
      <c r="G12" s="431">
        <v>165</v>
      </c>
      <c r="H12" s="431">
        <v>185</v>
      </c>
      <c r="I12" s="431">
        <v>150</v>
      </c>
      <c r="J12" s="425">
        <v>233</v>
      </c>
      <c r="K12" s="431">
        <v>94</v>
      </c>
      <c r="L12" s="431">
        <v>73</v>
      </c>
      <c r="M12" s="431">
        <v>133</v>
      </c>
      <c r="N12" s="431">
        <v>41</v>
      </c>
      <c r="O12" s="431">
        <v>112</v>
      </c>
      <c r="P12" s="431">
        <v>28</v>
      </c>
      <c r="Q12" s="431">
        <v>86</v>
      </c>
      <c r="R12" s="431">
        <v>139</v>
      </c>
      <c r="S12" s="431">
        <v>87</v>
      </c>
      <c r="T12" s="431">
        <v>49</v>
      </c>
      <c r="U12" s="431">
        <v>89</v>
      </c>
      <c r="V12" s="426">
        <v>84</v>
      </c>
      <c r="W12" s="431">
        <v>287</v>
      </c>
      <c r="X12" s="431">
        <v>334</v>
      </c>
      <c r="Y12" s="427">
        <v>338</v>
      </c>
      <c r="Z12" s="431">
        <v>362</v>
      </c>
      <c r="AA12" s="431">
        <v>249</v>
      </c>
      <c r="AB12" s="431">
        <v>125</v>
      </c>
      <c r="AC12" s="428">
        <v>282</v>
      </c>
      <c r="AD12" s="431">
        <v>336</v>
      </c>
      <c r="AE12" s="431">
        <v>318</v>
      </c>
      <c r="AF12" s="431">
        <v>59</v>
      </c>
      <c r="AG12" s="431">
        <v>24</v>
      </c>
      <c r="AH12" s="429">
        <v>58</v>
      </c>
      <c r="AI12" s="431">
        <v>433</v>
      </c>
      <c r="AJ12" s="430">
        <v>415</v>
      </c>
    </row>
    <row r="13" spans="1:36" ht="38.25" x14ac:dyDescent="0.2">
      <c r="A13" s="4" t="s">
        <v>85</v>
      </c>
      <c r="B13" s="440">
        <v>442</v>
      </c>
      <c r="C13" s="441">
        <v>225</v>
      </c>
      <c r="D13" s="433">
        <v>217</v>
      </c>
      <c r="E13" s="441">
        <v>38</v>
      </c>
      <c r="F13" s="441">
        <v>60</v>
      </c>
      <c r="G13" s="441">
        <v>73</v>
      </c>
      <c r="H13" s="441">
        <v>76</v>
      </c>
      <c r="I13" s="441">
        <v>80</v>
      </c>
      <c r="J13" s="434">
        <v>116</v>
      </c>
      <c r="K13" s="441">
        <v>41</v>
      </c>
      <c r="L13" s="441">
        <v>37</v>
      </c>
      <c r="M13" s="441">
        <v>52</v>
      </c>
      <c r="N13" s="441">
        <v>18</v>
      </c>
      <c r="O13" s="441">
        <v>51</v>
      </c>
      <c r="P13" s="441">
        <v>12</v>
      </c>
      <c r="Q13" s="441">
        <v>50</v>
      </c>
      <c r="R13" s="441">
        <v>59</v>
      </c>
      <c r="S13" s="441">
        <v>31</v>
      </c>
      <c r="T13" s="441">
        <v>21</v>
      </c>
      <c r="U13" s="441">
        <v>29</v>
      </c>
      <c r="V13" s="435">
        <v>41</v>
      </c>
      <c r="W13" s="441">
        <v>119</v>
      </c>
      <c r="X13" s="441">
        <v>138</v>
      </c>
      <c r="Y13" s="436">
        <v>158</v>
      </c>
      <c r="Z13" s="441">
        <v>142</v>
      </c>
      <c r="AA13" s="441">
        <v>122</v>
      </c>
      <c r="AB13" s="441">
        <v>52</v>
      </c>
      <c r="AC13" s="437">
        <v>127</v>
      </c>
      <c r="AD13" s="441">
        <v>160</v>
      </c>
      <c r="AE13" s="441">
        <v>151</v>
      </c>
      <c r="AF13" s="441">
        <v>21</v>
      </c>
      <c r="AG13" s="441">
        <v>14</v>
      </c>
      <c r="AH13" s="438">
        <v>25</v>
      </c>
      <c r="AI13" s="441">
        <v>206</v>
      </c>
      <c r="AJ13" s="439">
        <v>185</v>
      </c>
    </row>
    <row r="14" spans="1:36" x14ac:dyDescent="0.2">
      <c r="A14" s="4" t="s">
        <v>59</v>
      </c>
      <c r="B14" s="485">
        <v>0.4345</v>
      </c>
      <c r="C14" s="486">
        <v>0.43180000000000002</v>
      </c>
      <c r="D14" s="478">
        <v>0.43730000000000002</v>
      </c>
      <c r="E14" s="486">
        <v>0.32940000000000003</v>
      </c>
      <c r="F14" s="486">
        <v>0.35010000000000002</v>
      </c>
      <c r="G14" s="486">
        <v>0.44059999999999999</v>
      </c>
      <c r="H14" s="486">
        <v>0.41110000000000002</v>
      </c>
      <c r="I14" s="486">
        <v>0.53359999999999996</v>
      </c>
      <c r="J14" s="479">
        <v>0.49869999999999998</v>
      </c>
      <c r="K14" s="486">
        <v>0.4385</v>
      </c>
      <c r="L14" s="486">
        <v>0.50519999999999998</v>
      </c>
      <c r="M14" s="486">
        <v>0.38840000000000002</v>
      </c>
      <c r="N14" s="486">
        <v>0.44540000000000002</v>
      </c>
      <c r="O14" s="486">
        <v>0.45450000000000002</v>
      </c>
      <c r="P14" s="486">
        <v>0.43430000000000002</v>
      </c>
      <c r="Q14" s="486">
        <v>0.58130000000000004</v>
      </c>
      <c r="R14" s="486">
        <v>0.4229</v>
      </c>
      <c r="S14" s="486">
        <v>0.35439999999999999</v>
      </c>
      <c r="T14" s="486">
        <v>0.42449999999999999</v>
      </c>
      <c r="U14" s="486">
        <v>0.32479999999999998</v>
      </c>
      <c r="V14" s="480">
        <v>0.49220000000000003</v>
      </c>
      <c r="W14" s="486">
        <v>0.4153</v>
      </c>
      <c r="X14" s="486">
        <v>0.4123</v>
      </c>
      <c r="Y14" s="481">
        <v>0.46870000000000001</v>
      </c>
      <c r="Z14" s="486">
        <v>0.39119999999999999</v>
      </c>
      <c r="AA14" s="486">
        <v>0.48849999999999999</v>
      </c>
      <c r="AB14" s="486">
        <v>0.4148</v>
      </c>
      <c r="AC14" s="482">
        <v>0.45129999999999998</v>
      </c>
      <c r="AD14" s="486">
        <v>0.47660000000000002</v>
      </c>
      <c r="AE14" s="486">
        <v>0.47410000000000002</v>
      </c>
      <c r="AF14" s="486">
        <v>0.36359999999999998</v>
      </c>
      <c r="AG14" s="486">
        <v>0.59499999999999997</v>
      </c>
      <c r="AH14" s="483">
        <v>0.43640000000000001</v>
      </c>
      <c r="AI14" s="486">
        <v>0.47649999999999998</v>
      </c>
      <c r="AJ14" s="484">
        <v>0.44629999999999997</v>
      </c>
    </row>
    <row r="15" spans="1:36" ht="38.25" x14ac:dyDescent="0.2">
      <c r="A15" s="4" t="s">
        <v>86</v>
      </c>
      <c r="B15" s="449">
        <v>233</v>
      </c>
      <c r="C15" s="450">
        <v>119</v>
      </c>
      <c r="D15" s="442">
        <v>114</v>
      </c>
      <c r="E15" s="450">
        <v>25</v>
      </c>
      <c r="F15" s="450">
        <v>47</v>
      </c>
      <c r="G15" s="450">
        <v>38</v>
      </c>
      <c r="H15" s="450">
        <v>44</v>
      </c>
      <c r="I15" s="450">
        <v>28</v>
      </c>
      <c r="J15" s="443">
        <v>50</v>
      </c>
      <c r="K15" s="450">
        <v>10</v>
      </c>
      <c r="L15" s="450">
        <v>14</v>
      </c>
      <c r="M15" s="450">
        <v>35</v>
      </c>
      <c r="N15" s="450">
        <v>11</v>
      </c>
      <c r="O15" s="450">
        <v>25</v>
      </c>
      <c r="P15" s="450">
        <v>6</v>
      </c>
      <c r="Q15" s="450">
        <v>14</v>
      </c>
      <c r="R15" s="450">
        <v>32</v>
      </c>
      <c r="S15" s="450">
        <v>21</v>
      </c>
      <c r="T15" s="450">
        <v>13</v>
      </c>
      <c r="U15" s="450">
        <v>31</v>
      </c>
      <c r="V15" s="444">
        <v>20</v>
      </c>
      <c r="W15" s="450">
        <v>66</v>
      </c>
      <c r="X15" s="450">
        <v>77</v>
      </c>
      <c r="Y15" s="445">
        <v>83</v>
      </c>
      <c r="Z15" s="450">
        <v>92</v>
      </c>
      <c r="AA15" s="450">
        <v>48</v>
      </c>
      <c r="AB15" s="450">
        <v>32</v>
      </c>
      <c r="AC15" s="446">
        <v>60</v>
      </c>
      <c r="AD15" s="450">
        <v>74</v>
      </c>
      <c r="AE15" s="450">
        <v>73</v>
      </c>
      <c r="AF15" s="450">
        <v>8</v>
      </c>
      <c r="AG15" s="450">
        <v>4</v>
      </c>
      <c r="AH15" s="447">
        <v>10</v>
      </c>
      <c r="AI15" s="450">
        <v>89</v>
      </c>
      <c r="AJ15" s="448">
        <v>89</v>
      </c>
    </row>
    <row r="16" spans="1:36" x14ac:dyDescent="0.2">
      <c r="A16" s="4" t="s">
        <v>59</v>
      </c>
      <c r="B16" s="494">
        <v>0.2288</v>
      </c>
      <c r="C16" s="495">
        <v>0.2288</v>
      </c>
      <c r="D16" s="487">
        <v>0.22889999999999999</v>
      </c>
      <c r="E16" s="495">
        <v>0.21890000000000001</v>
      </c>
      <c r="F16" s="495">
        <v>0.27629999999999999</v>
      </c>
      <c r="G16" s="495">
        <v>0.2296</v>
      </c>
      <c r="H16" s="495">
        <v>0.2387</v>
      </c>
      <c r="I16" s="495">
        <v>0.19009999999999999</v>
      </c>
      <c r="J16" s="488">
        <v>0.2152</v>
      </c>
      <c r="K16" s="495">
        <v>0.1113</v>
      </c>
      <c r="L16" s="495">
        <v>0.19170000000000001</v>
      </c>
      <c r="M16" s="495">
        <v>0.2621</v>
      </c>
      <c r="N16" s="495">
        <v>0.25890000000000002</v>
      </c>
      <c r="O16" s="495">
        <v>0.22520000000000001</v>
      </c>
      <c r="P16" s="495">
        <v>0.2099</v>
      </c>
      <c r="Q16" s="495">
        <v>0.16200000000000001</v>
      </c>
      <c r="R16" s="495">
        <v>0.23250000000000001</v>
      </c>
      <c r="S16" s="495">
        <v>0.23849999999999999</v>
      </c>
      <c r="T16" s="495">
        <v>0.26690000000000003</v>
      </c>
      <c r="U16" s="495">
        <v>0.35020000000000001</v>
      </c>
      <c r="V16" s="489">
        <v>0.23980000000000001</v>
      </c>
      <c r="W16" s="495">
        <v>0.22950000000000001</v>
      </c>
      <c r="X16" s="495">
        <v>0.22950000000000001</v>
      </c>
      <c r="Y16" s="490">
        <v>0.24529999999999999</v>
      </c>
      <c r="Z16" s="495">
        <v>0.25530000000000003</v>
      </c>
      <c r="AA16" s="495">
        <v>0.1925</v>
      </c>
      <c r="AB16" s="495">
        <v>0.25779999999999997</v>
      </c>
      <c r="AC16" s="491">
        <v>0.214</v>
      </c>
      <c r="AD16" s="495">
        <v>0.2195</v>
      </c>
      <c r="AE16" s="495">
        <v>0.22989999999999999</v>
      </c>
      <c r="AF16" s="495">
        <v>0.129</v>
      </c>
      <c r="AG16" s="495">
        <v>0.14649999999999999</v>
      </c>
      <c r="AH16" s="492">
        <v>0.1663</v>
      </c>
      <c r="AI16" s="495">
        <v>0.20449999999999999</v>
      </c>
      <c r="AJ16" s="493">
        <v>0.21390000000000001</v>
      </c>
    </row>
    <row r="17" spans="1:36" ht="38.25" x14ac:dyDescent="0.2">
      <c r="A17" s="4" t="s">
        <v>87</v>
      </c>
      <c r="B17" s="458">
        <v>245</v>
      </c>
      <c r="C17" s="459">
        <v>117</v>
      </c>
      <c r="D17" s="451">
        <v>128</v>
      </c>
      <c r="E17" s="459">
        <v>36</v>
      </c>
      <c r="F17" s="459">
        <v>52</v>
      </c>
      <c r="G17" s="459">
        <v>34</v>
      </c>
      <c r="H17" s="459">
        <v>38</v>
      </c>
      <c r="I17" s="459">
        <v>28</v>
      </c>
      <c r="J17" s="452">
        <v>57</v>
      </c>
      <c r="K17" s="459">
        <v>30</v>
      </c>
      <c r="L17" s="459">
        <v>18</v>
      </c>
      <c r="M17" s="459">
        <v>34</v>
      </c>
      <c r="N17" s="459">
        <v>9</v>
      </c>
      <c r="O17" s="459">
        <v>25</v>
      </c>
      <c r="P17" s="459">
        <v>5</v>
      </c>
      <c r="Q17" s="459">
        <v>15</v>
      </c>
      <c r="R17" s="459">
        <v>36</v>
      </c>
      <c r="S17" s="459">
        <v>25</v>
      </c>
      <c r="T17" s="459">
        <v>10</v>
      </c>
      <c r="U17" s="459">
        <v>23</v>
      </c>
      <c r="V17" s="453">
        <v>14</v>
      </c>
      <c r="W17" s="459">
        <v>65</v>
      </c>
      <c r="X17" s="459">
        <v>85</v>
      </c>
      <c r="Y17" s="454">
        <v>83</v>
      </c>
      <c r="Z17" s="459">
        <v>79</v>
      </c>
      <c r="AA17" s="459">
        <v>58</v>
      </c>
      <c r="AB17" s="459">
        <v>29</v>
      </c>
      <c r="AC17" s="455">
        <v>80</v>
      </c>
      <c r="AD17" s="459">
        <v>80</v>
      </c>
      <c r="AE17" s="459">
        <v>68</v>
      </c>
      <c r="AF17" s="459">
        <v>27</v>
      </c>
      <c r="AG17" s="459">
        <v>6</v>
      </c>
      <c r="AH17" s="456">
        <v>16</v>
      </c>
      <c r="AI17" s="459">
        <v>115</v>
      </c>
      <c r="AJ17" s="457">
        <v>106</v>
      </c>
    </row>
    <row r="18" spans="1:36" x14ac:dyDescent="0.2">
      <c r="A18" s="4" t="s">
        <v>59</v>
      </c>
      <c r="B18" s="503">
        <v>0.24079999999999999</v>
      </c>
      <c r="C18" s="504">
        <v>0.22470000000000001</v>
      </c>
      <c r="D18" s="496">
        <v>0.25769999999999998</v>
      </c>
      <c r="E18" s="504">
        <v>0.31979999999999997</v>
      </c>
      <c r="F18" s="504">
        <v>0.30509999999999998</v>
      </c>
      <c r="G18" s="504">
        <v>0.20269999999999999</v>
      </c>
      <c r="H18" s="504">
        <v>0.20660000000000001</v>
      </c>
      <c r="I18" s="504">
        <v>0.18609999999999999</v>
      </c>
      <c r="J18" s="497">
        <v>0.24410000000000001</v>
      </c>
      <c r="K18" s="504">
        <v>0.3165</v>
      </c>
      <c r="L18" s="504">
        <v>0.24329999999999999</v>
      </c>
      <c r="M18" s="504">
        <v>0.25800000000000001</v>
      </c>
      <c r="N18" s="504">
        <v>0.2064</v>
      </c>
      <c r="O18" s="504">
        <v>0.22689999999999999</v>
      </c>
      <c r="P18" s="504">
        <v>0.17119999999999999</v>
      </c>
      <c r="Q18" s="504">
        <v>0.1787</v>
      </c>
      <c r="R18" s="504">
        <v>0.26050000000000001</v>
      </c>
      <c r="S18" s="504">
        <v>0.2913</v>
      </c>
      <c r="T18" s="504">
        <v>0.2077</v>
      </c>
      <c r="U18" s="504">
        <v>0.26369999999999999</v>
      </c>
      <c r="V18" s="498">
        <v>0.16639999999999999</v>
      </c>
      <c r="W18" s="504">
        <v>0.22600000000000001</v>
      </c>
      <c r="X18" s="504">
        <v>0.25359999999999999</v>
      </c>
      <c r="Y18" s="499">
        <v>0.2452</v>
      </c>
      <c r="Z18" s="504">
        <v>0.217</v>
      </c>
      <c r="AA18" s="504">
        <v>0.23150000000000001</v>
      </c>
      <c r="AB18" s="504">
        <v>0.23469999999999999</v>
      </c>
      <c r="AC18" s="500">
        <v>0.2823</v>
      </c>
      <c r="AD18" s="504">
        <v>0.2389</v>
      </c>
      <c r="AE18" s="504">
        <v>0.2122</v>
      </c>
      <c r="AF18" s="504">
        <v>0.46129999999999999</v>
      </c>
      <c r="AG18" s="504">
        <v>0.23910000000000001</v>
      </c>
      <c r="AH18" s="501">
        <v>0.2823</v>
      </c>
      <c r="AI18" s="504">
        <v>0.26629999999999998</v>
      </c>
      <c r="AJ18" s="502">
        <v>0.25490000000000002</v>
      </c>
    </row>
    <row r="19" spans="1:36" x14ac:dyDescent="0.2">
      <c r="A19" s="4" t="s">
        <v>88</v>
      </c>
      <c r="B19" s="467">
        <v>98</v>
      </c>
      <c r="C19" s="468">
        <v>60</v>
      </c>
      <c r="D19" s="460">
        <v>38</v>
      </c>
      <c r="E19" s="468">
        <v>15</v>
      </c>
      <c r="F19" s="468">
        <v>12</v>
      </c>
      <c r="G19" s="468">
        <v>21</v>
      </c>
      <c r="H19" s="468">
        <v>27</v>
      </c>
      <c r="I19" s="468">
        <v>14</v>
      </c>
      <c r="J19" s="461">
        <v>10</v>
      </c>
      <c r="K19" s="468">
        <v>13</v>
      </c>
      <c r="L19" s="468">
        <v>4</v>
      </c>
      <c r="M19" s="468">
        <v>12</v>
      </c>
      <c r="N19" s="468">
        <v>4</v>
      </c>
      <c r="O19" s="468">
        <v>10</v>
      </c>
      <c r="P19" s="468">
        <v>5</v>
      </c>
      <c r="Q19" s="468">
        <v>7</v>
      </c>
      <c r="R19" s="468">
        <v>12</v>
      </c>
      <c r="S19" s="468">
        <v>10</v>
      </c>
      <c r="T19" s="468">
        <v>5</v>
      </c>
      <c r="U19" s="468">
        <v>5</v>
      </c>
      <c r="V19" s="462">
        <v>9</v>
      </c>
      <c r="W19" s="468">
        <v>37</v>
      </c>
      <c r="X19" s="468">
        <v>35</v>
      </c>
      <c r="Y19" s="463">
        <v>14</v>
      </c>
      <c r="Z19" s="468">
        <v>49</v>
      </c>
      <c r="AA19" s="468">
        <v>22</v>
      </c>
      <c r="AB19" s="468">
        <v>12</v>
      </c>
      <c r="AC19" s="464">
        <v>15</v>
      </c>
      <c r="AD19" s="468">
        <v>22</v>
      </c>
      <c r="AE19" s="468">
        <v>27</v>
      </c>
      <c r="AF19" s="468">
        <v>3</v>
      </c>
      <c r="AG19" s="468">
        <v>0</v>
      </c>
      <c r="AH19" s="465">
        <v>7</v>
      </c>
      <c r="AI19" s="468">
        <v>23</v>
      </c>
      <c r="AJ19" s="466">
        <v>35</v>
      </c>
    </row>
    <row r="20" spans="1:36" x14ac:dyDescent="0.2">
      <c r="A20" s="8" t="s">
        <v>59</v>
      </c>
      <c r="B20" s="513">
        <v>9.5899999999999999E-2</v>
      </c>
      <c r="C20" s="512">
        <v>0.1147</v>
      </c>
      <c r="D20" s="505">
        <v>7.6100000000000001E-2</v>
      </c>
      <c r="E20" s="512">
        <v>0.1318</v>
      </c>
      <c r="F20" s="512">
        <v>6.8400000000000002E-2</v>
      </c>
      <c r="G20" s="512">
        <v>0.12709999999999999</v>
      </c>
      <c r="H20" s="512">
        <v>0.14369999999999999</v>
      </c>
      <c r="I20" s="512">
        <v>9.0200000000000002E-2</v>
      </c>
      <c r="J20" s="506">
        <v>4.2000000000000003E-2</v>
      </c>
      <c r="K20" s="512">
        <v>0.13370000000000001</v>
      </c>
      <c r="L20" s="512">
        <v>5.9799999999999999E-2</v>
      </c>
      <c r="M20" s="512">
        <v>9.1499999999999998E-2</v>
      </c>
      <c r="N20" s="512">
        <v>8.9300000000000004E-2</v>
      </c>
      <c r="O20" s="512">
        <v>9.3399999999999997E-2</v>
      </c>
      <c r="P20" s="512">
        <v>0.18459999999999999</v>
      </c>
      <c r="Q20" s="512">
        <v>7.8100000000000003E-2</v>
      </c>
      <c r="R20" s="512">
        <v>8.4099999999999994E-2</v>
      </c>
      <c r="S20" s="512">
        <v>0.1158</v>
      </c>
      <c r="T20" s="512">
        <v>0.1008</v>
      </c>
      <c r="U20" s="512">
        <v>6.13E-2</v>
      </c>
      <c r="V20" s="507">
        <v>0.1016</v>
      </c>
      <c r="W20" s="512">
        <v>0.1293</v>
      </c>
      <c r="X20" s="512">
        <v>0.1045</v>
      </c>
      <c r="Y20" s="508">
        <v>4.0899999999999999E-2</v>
      </c>
      <c r="Z20" s="512">
        <v>0.1366</v>
      </c>
      <c r="AA20" s="512">
        <v>8.7499999999999994E-2</v>
      </c>
      <c r="AB20" s="512">
        <v>9.2700000000000005E-2</v>
      </c>
      <c r="AC20" s="509">
        <v>5.2400000000000002E-2</v>
      </c>
      <c r="AD20" s="512">
        <v>6.5000000000000002E-2</v>
      </c>
      <c r="AE20" s="512">
        <v>8.3699999999999997E-2</v>
      </c>
      <c r="AF20" s="512">
        <v>4.5999999999999999E-2</v>
      </c>
      <c r="AG20" s="512">
        <v>1.9400000000000001E-2</v>
      </c>
      <c r="AH20" s="510">
        <v>0.1149</v>
      </c>
      <c r="AI20" s="512">
        <v>5.2699999999999997E-2</v>
      </c>
      <c r="AJ20" s="511">
        <v>8.4900000000000003E-2</v>
      </c>
    </row>
    <row r="21" spans="1:36" x14ac:dyDescent="0.2">
      <c r="A21" s="4" t="s">
        <v>65</v>
      </c>
      <c r="B21" s="476">
        <v>1018</v>
      </c>
      <c r="C21" s="477">
        <v>522</v>
      </c>
      <c r="D21" s="469">
        <v>496</v>
      </c>
      <c r="E21" s="477">
        <v>114</v>
      </c>
      <c r="F21" s="477">
        <v>172</v>
      </c>
      <c r="G21" s="477">
        <v>165</v>
      </c>
      <c r="H21" s="477">
        <v>185</v>
      </c>
      <c r="I21" s="477">
        <v>150</v>
      </c>
      <c r="J21" s="470">
        <v>233</v>
      </c>
      <c r="K21" s="477">
        <v>94</v>
      </c>
      <c r="L21" s="477">
        <v>73</v>
      </c>
      <c r="M21" s="477">
        <v>133</v>
      </c>
      <c r="N21" s="477">
        <v>41</v>
      </c>
      <c r="O21" s="477">
        <v>112</v>
      </c>
      <c r="P21" s="477">
        <v>28</v>
      </c>
      <c r="Q21" s="477">
        <v>86</v>
      </c>
      <c r="R21" s="477">
        <v>139</v>
      </c>
      <c r="S21" s="477">
        <v>87</v>
      </c>
      <c r="T21" s="477">
        <v>49</v>
      </c>
      <c r="U21" s="477">
        <v>89</v>
      </c>
      <c r="V21" s="471">
        <v>84</v>
      </c>
      <c r="W21" s="477">
        <v>287</v>
      </c>
      <c r="X21" s="477">
        <v>334</v>
      </c>
      <c r="Y21" s="472">
        <v>338</v>
      </c>
      <c r="Z21" s="477">
        <v>362</v>
      </c>
      <c r="AA21" s="477">
        <v>249</v>
      </c>
      <c r="AB21" s="477">
        <v>125</v>
      </c>
      <c r="AC21" s="473">
        <v>282</v>
      </c>
      <c r="AD21" s="477">
        <v>336</v>
      </c>
      <c r="AE21" s="477">
        <v>318</v>
      </c>
      <c r="AF21" s="477">
        <v>59</v>
      </c>
      <c r="AG21" s="477">
        <v>24</v>
      </c>
      <c r="AH21" s="474">
        <v>58</v>
      </c>
      <c r="AI21" s="477">
        <v>433</v>
      </c>
      <c r="AJ21" s="475">
        <v>415</v>
      </c>
    </row>
    <row r="22" spans="1:36" x14ac:dyDescent="0.2">
      <c r="A22" s="8" t="s">
        <v>59</v>
      </c>
      <c r="B22" s="522">
        <v>1</v>
      </c>
      <c r="C22" s="521">
        <v>1</v>
      </c>
      <c r="D22" s="514">
        <v>1</v>
      </c>
      <c r="E22" s="521">
        <v>0.99990000000000001</v>
      </c>
      <c r="F22" s="521">
        <v>0.99990000000000001</v>
      </c>
      <c r="G22" s="521">
        <v>1</v>
      </c>
      <c r="H22" s="521">
        <v>1.0001</v>
      </c>
      <c r="I22" s="521">
        <v>1</v>
      </c>
      <c r="J22" s="515">
        <v>1</v>
      </c>
      <c r="K22" s="521">
        <v>1</v>
      </c>
      <c r="L22" s="521">
        <v>1</v>
      </c>
      <c r="M22" s="521">
        <v>1</v>
      </c>
      <c r="N22" s="521">
        <v>1</v>
      </c>
      <c r="O22" s="521">
        <v>1</v>
      </c>
      <c r="P22" s="521">
        <v>1</v>
      </c>
      <c r="Q22" s="521">
        <v>1.0001</v>
      </c>
      <c r="R22" s="521">
        <v>1</v>
      </c>
      <c r="S22" s="521">
        <v>1</v>
      </c>
      <c r="T22" s="521">
        <v>0.99990000000000001</v>
      </c>
      <c r="U22" s="521">
        <v>1</v>
      </c>
      <c r="V22" s="516">
        <v>1</v>
      </c>
      <c r="W22" s="521">
        <v>1.0001</v>
      </c>
      <c r="X22" s="521">
        <v>0.99990000000000001</v>
      </c>
      <c r="Y22" s="517">
        <v>1.0001</v>
      </c>
      <c r="Z22" s="521">
        <v>1.0001</v>
      </c>
      <c r="AA22" s="521">
        <v>1</v>
      </c>
      <c r="AB22" s="521">
        <v>1</v>
      </c>
      <c r="AC22" s="518">
        <v>1</v>
      </c>
      <c r="AD22" s="521">
        <v>1</v>
      </c>
      <c r="AE22" s="521">
        <v>0.99990000000000001</v>
      </c>
      <c r="AF22" s="521">
        <v>0.99990000000000001</v>
      </c>
      <c r="AG22" s="521">
        <v>1</v>
      </c>
      <c r="AH22" s="519">
        <v>0.99990000000000001</v>
      </c>
      <c r="AI22" s="521">
        <v>1</v>
      </c>
      <c r="AJ22" s="520">
        <v>1</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 and methodology</vt:lpstr>
      <vt:lpstr>Table index</vt:lpstr>
      <vt:lpstr>Table 1</vt:lpstr>
      <vt:lpstr>Table 2</vt:lpstr>
      <vt:lpstr>Table 3</vt:lpstr>
      <vt:lpstr>Table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Daral</cp:lastModifiedBy>
  <dcterms:created xsi:type="dcterms:W3CDTF">2019-02-20T13:29:05Z</dcterms:created>
  <dcterms:modified xsi:type="dcterms:W3CDTF">2019-02-20T15:27:18Z</dcterms:modified>
</cp:coreProperties>
</file>